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hidePivotFieldList="1" defaultThemeVersion="166925"/>
  <mc:AlternateContent xmlns:mc="http://schemas.openxmlformats.org/markup-compatibility/2006">
    <mc:Choice Requires="x15">
      <x15ac:absPath xmlns:x15ac="http://schemas.microsoft.com/office/spreadsheetml/2010/11/ac" url="https://nambsendna-my.sharepoint.com/personal/kschelini_namb_net/Documents/Documents/AAA NAMB Docs/BA/Plant Pro/Finals July 2022/locked - password is projector/"/>
    </mc:Choice>
  </mc:AlternateContent>
  <xr:revisionPtr revIDLastSave="32" documentId="13_ncr:1_{748B8362-36A6-42F3-9D82-CECF6EBAFE93}" xr6:coauthVersionLast="47" xr6:coauthVersionMax="47" xr10:uidLastSave="{95635A11-36A8-4E01-920E-5A9C5765BA89}"/>
  <workbookProtection workbookAlgorithmName="SHA-512" workbookHashValue="fGbVZFdVAt3Tbn9OZg7HteiL7ngsD9iXsGzXODL+LePW0iEgXNvyB3qO6/pwMub5XpW7jrZp2MS9yUHUgfiwsw==" workbookSaltValue="f9t7MWjConf6v46TKIgA5Q==" workbookSpinCount="100000" lockStructure="1"/>
  <bookViews>
    <workbookView xWindow="400" yWindow="720" windowWidth="16910" windowHeight="9300" xr2:uid="{FD2D9437-B7B1-412F-9054-2740408358A5}"/>
  </bookViews>
  <sheets>
    <sheet name="Introduccion" sheetId="9" r:id="rId1"/>
    <sheet name="Instrucciones" sheetId="6" r:id="rId2"/>
    <sheet name="Generador de Presupuesto" sheetId="1" r:id="rId3"/>
    <sheet name="Resumen para Imprimir" sheetId="5" r:id="rId4"/>
    <sheet name="Guia Salarial" sheetId="8" r:id="rId5"/>
  </sheets>
  <definedNames>
    <definedName name="_xlnm._FilterDatabase" localSheetId="1" hidden="1">Instrucciones!$A$1:$A$3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5" l="1"/>
  <c r="F18" i="5"/>
  <c r="G18" i="5"/>
  <c r="H18" i="5"/>
  <c r="E19" i="5"/>
  <c r="F19" i="5"/>
  <c r="G19" i="5"/>
  <c r="H19" i="5"/>
  <c r="E20" i="5"/>
  <c r="F20" i="5"/>
  <c r="G20" i="5"/>
  <c r="H20" i="5"/>
  <c r="E21" i="5"/>
  <c r="F21" i="5"/>
  <c r="G21" i="5"/>
  <c r="H21" i="5"/>
  <c r="D20" i="5"/>
  <c r="D19" i="5"/>
  <c r="E22" i="5" l="1"/>
  <c r="F22" i="5"/>
  <c r="G22" i="5"/>
  <c r="H22" i="5"/>
  <c r="E23" i="5"/>
  <c r="F23" i="5"/>
  <c r="G23" i="5"/>
  <c r="H23" i="5"/>
  <c r="E24" i="5"/>
  <c r="F24" i="5"/>
  <c r="G24" i="5"/>
  <c r="H24" i="5"/>
  <c r="E25" i="5"/>
  <c r="F25" i="5"/>
  <c r="G25" i="5"/>
  <c r="H25" i="5"/>
  <c r="E26" i="5"/>
  <c r="F26" i="5"/>
  <c r="G26" i="5"/>
  <c r="H26" i="5"/>
  <c r="D26" i="5"/>
  <c r="D25" i="5"/>
  <c r="D24" i="5"/>
  <c r="D23" i="5"/>
  <c r="D22" i="5"/>
  <c r="D21" i="5"/>
  <c r="E14" i="5"/>
  <c r="F14" i="5"/>
  <c r="G14" i="5"/>
  <c r="H14" i="5"/>
  <c r="D14" i="5"/>
  <c r="E13" i="5"/>
  <c r="F13" i="5"/>
  <c r="G13" i="5"/>
  <c r="H13" i="5"/>
  <c r="D13" i="5"/>
  <c r="E12" i="5"/>
  <c r="F12" i="5"/>
  <c r="G12" i="5"/>
  <c r="H12" i="5"/>
  <c r="D12" i="5"/>
  <c r="E11" i="5"/>
  <c r="F11" i="5"/>
  <c r="G11" i="5"/>
  <c r="H11" i="5"/>
  <c r="D11" i="5"/>
  <c r="E10" i="5"/>
  <c r="F10" i="5"/>
  <c r="G10" i="5"/>
  <c r="H10" i="5"/>
  <c r="D10" i="5"/>
  <c r="E9" i="5"/>
  <c r="F9" i="5"/>
  <c r="G9" i="5"/>
  <c r="H9" i="5"/>
  <c r="D9" i="5"/>
  <c r="F8" i="5"/>
  <c r="G8" i="5"/>
  <c r="H8" i="5"/>
  <c r="E7" i="5"/>
  <c r="F7" i="5"/>
  <c r="G7" i="5"/>
  <c r="H7" i="5"/>
  <c r="D7" i="5"/>
  <c r="C1" i="5"/>
  <c r="F4" i="5"/>
  <c r="G4" i="5"/>
  <c r="H4" i="5"/>
  <c r="E4" i="5"/>
  <c r="D4" i="5"/>
  <c r="C4" i="5"/>
  <c r="I24" i="5" l="1"/>
  <c r="I19" i="5"/>
  <c r="G27" i="5"/>
  <c r="I11" i="5"/>
  <c r="G15" i="5"/>
  <c r="G30" i="5" l="1"/>
  <c r="I10" i="5"/>
  <c r="H27" i="5"/>
  <c r="E27" i="5"/>
  <c r="I9" i="5"/>
  <c r="I26" i="5"/>
  <c r="I14" i="5"/>
  <c r="F27" i="5"/>
  <c r="I25" i="5"/>
  <c r="I7" i="5"/>
  <c r="I13" i="5"/>
  <c r="I22" i="5"/>
  <c r="I23" i="5"/>
  <c r="H15" i="5"/>
  <c r="I12" i="5"/>
  <c r="I21" i="5"/>
  <c r="F15" i="5"/>
  <c r="I20" i="5"/>
  <c r="G189" i="1"/>
  <c r="G192" i="1" s="1"/>
  <c r="F189" i="1"/>
  <c r="F192" i="1" s="1"/>
  <c r="E189" i="1"/>
  <c r="E192" i="1" s="1"/>
  <c r="D189" i="1"/>
  <c r="D192" i="1" s="1"/>
  <c r="G168" i="1"/>
  <c r="G170" i="1" s="1"/>
  <c r="F168" i="1"/>
  <c r="F170" i="1" s="1"/>
  <c r="E168" i="1"/>
  <c r="E170" i="1" s="1"/>
  <c r="D168" i="1"/>
  <c r="C168" i="1"/>
  <c r="G158" i="1"/>
  <c r="F158" i="1"/>
  <c r="E158" i="1"/>
  <c r="D158" i="1"/>
  <c r="D170" i="1" s="1"/>
  <c r="C158" i="1"/>
  <c r="C170" i="1" s="1"/>
  <c r="G150" i="1"/>
  <c r="F150" i="1"/>
  <c r="E150" i="1"/>
  <c r="D150" i="1"/>
  <c r="C150" i="1"/>
  <c r="G141" i="1"/>
  <c r="F141" i="1"/>
  <c r="E141" i="1"/>
  <c r="D141" i="1"/>
  <c r="C141" i="1"/>
  <c r="G132" i="1"/>
  <c r="F132" i="1"/>
  <c r="E132" i="1"/>
  <c r="D132" i="1"/>
  <c r="C132" i="1"/>
  <c r="G126" i="1"/>
  <c r="F126" i="1"/>
  <c r="E126" i="1"/>
  <c r="D126" i="1"/>
  <c r="C126" i="1"/>
  <c r="G112" i="1"/>
  <c r="F112" i="1"/>
  <c r="E112" i="1"/>
  <c r="D112" i="1"/>
  <c r="C112" i="1"/>
  <c r="G93" i="1"/>
  <c r="G95" i="1" s="1"/>
  <c r="F93" i="1"/>
  <c r="F95" i="1" s="1"/>
  <c r="E93" i="1"/>
  <c r="E95" i="1" s="1"/>
  <c r="D93" i="1"/>
  <c r="D95" i="1" s="1"/>
  <c r="C93" i="1"/>
  <c r="C95" i="1" s="1"/>
  <c r="G58" i="1"/>
  <c r="F58" i="1"/>
  <c r="E58" i="1"/>
  <c r="D58" i="1"/>
  <c r="C58" i="1"/>
  <c r="G53" i="1"/>
  <c r="G71" i="1" s="1"/>
  <c r="F53" i="1"/>
  <c r="F71" i="1" s="1"/>
  <c r="E53" i="1"/>
  <c r="E71" i="1" s="1"/>
  <c r="D53" i="1"/>
  <c r="C53" i="1"/>
  <c r="D8" i="5" s="1"/>
  <c r="D71" i="1" l="1"/>
  <c r="E8" i="5"/>
  <c r="E15" i="5" s="1"/>
  <c r="I8" i="5"/>
  <c r="I15" i="5" s="1"/>
  <c r="H30" i="5"/>
  <c r="D18" i="5"/>
  <c r="C189" i="1"/>
  <c r="C192" i="1" s="1"/>
  <c r="D15" i="5"/>
  <c r="E30" i="5"/>
  <c r="F30" i="5"/>
  <c r="G83" i="1"/>
  <c r="D83" i="1"/>
  <c r="E83" i="1"/>
  <c r="F83" i="1"/>
  <c r="C83" i="1"/>
  <c r="D27" i="5" l="1"/>
  <c r="D30" i="5" s="1"/>
  <c r="I18" i="5"/>
  <c r="I27" i="5" s="1"/>
  <c r="I30" i="5" s="1"/>
  <c r="C82" i="1"/>
  <c r="A33" i="5"/>
  <c r="G82" i="1" l="1"/>
  <c r="F82" i="1"/>
  <c r="E82" i="1"/>
  <c r="D82" i="1"/>
</calcChain>
</file>

<file path=xl/sharedStrings.xml><?xml version="1.0" encoding="utf-8"?>
<sst xmlns="http://schemas.openxmlformats.org/spreadsheetml/2006/main" count="337" uniqueCount="171">
  <si>
    <t>TOTAL</t>
  </si>
  <si>
    <t>Curriculum:</t>
  </si>
  <si>
    <t>CPP &amp; EI:</t>
  </si>
  <si>
    <t>Lea las siguientes instrucciones y consejos útiles sobre cómo calcular los gastos. Luego, complete la pestaña "Generador de presupuesto" a continuación.</t>
  </si>
  <si>
    <t>INSTRUCCIONES</t>
  </si>
  <si>
    <r>
      <t xml:space="preserve">Estos son los ingredientes que debemos considerar al evaluar nuestro Presupuesto de Personal-
</t>
    </r>
    <r>
      <rPr>
        <b/>
        <sz val="11"/>
        <rFont val="Calibri"/>
        <family val="2"/>
        <scheme val="minor"/>
      </rPr>
      <t>Deducción de Residencia del Clero:</t>
    </r>
    <r>
      <rPr>
        <sz val="11"/>
        <rFont val="Calibri"/>
        <family val="2"/>
        <scheme val="minor"/>
      </rPr>
      <t xml:space="preserve">
Asumiremos que si uno es elegible, esta deducción se reclamará en los impuestos personales, y no afectará el presupuesto del empleador.
</t>
    </r>
    <r>
      <rPr>
        <b/>
        <sz val="11"/>
        <rFont val="Calibri"/>
        <family val="2"/>
        <scheme val="minor"/>
      </rPr>
      <t>Empleador CPP/QPP:</t>
    </r>
    <r>
      <rPr>
        <sz val="11"/>
        <rFont val="Calibri"/>
        <family val="2"/>
        <scheme val="minor"/>
      </rPr>
      <t xml:space="preserve">
CPP es aproximadamente 5.5%, hasta un máximo anual por empleado de $3200.  Las tasas del Plan de Pensiones de Quebec (QPP) son ligeramente diferentes, aproximadamente del 6% al máximo anual de $3430.  Tenga en cuenta que el porcentaje CPP se utiliza en los cálculos.  Las iglesias de Quebec pueden agregar los gastos adicionales del QPP.
</t>
    </r>
    <r>
      <rPr>
        <b/>
        <sz val="11"/>
        <rFont val="Calibri"/>
        <family val="2"/>
        <scheme val="minor"/>
      </rPr>
      <t xml:space="preserve">EI del empleador: 
</t>
    </r>
    <r>
      <rPr>
        <sz val="11"/>
        <rFont val="Calibri"/>
        <family val="2"/>
        <scheme val="minor"/>
      </rPr>
      <t xml:space="preserve">Esto es aproximadamente 2.2%, hasta un máximo anual de $1250.
</t>
    </r>
    <r>
      <rPr>
        <b/>
        <sz val="11"/>
        <rFont val="Calibri"/>
        <family val="2"/>
        <scheme val="minor"/>
      </rPr>
      <t xml:space="preserve">Beneficios del personal:
</t>
    </r>
    <r>
      <rPr>
        <sz val="11"/>
        <rFont val="Calibri"/>
        <family val="2"/>
        <scheme val="minor"/>
      </rPr>
      <t xml:space="preserve">Estos son algunos de los beneficios de personal más populares: seguro médico de grupo suplementario, jubilación/RSP, gastos de reubicación. En términos generales, hay una parte de estos gastos pagados por el empleado y una parte pagada por la iglesia. La parte del gasto pagado por la iglesia se considera gastos de personal y debe agregarse a sus gastos de personal anticipados. 
</t>
    </r>
    <r>
      <rPr>
        <b/>
        <sz val="11"/>
        <rFont val="Calibri"/>
        <family val="2"/>
        <scheme val="minor"/>
      </rPr>
      <t xml:space="preserve">Gastos de personal:
</t>
    </r>
    <r>
      <rPr>
        <sz val="11"/>
        <rFont val="Calibri"/>
        <family val="2"/>
        <scheme val="minor"/>
      </rPr>
      <t xml:space="preserve">Una estimación de la parte del empleador de CPP y EI se llenará automáticamente.  Por lo tanto, no tendrá que llenarlo.  Aquellos que plantan iglesias en Quebec o BC tendrán que considerar los costos adicionales del empleador que imponen esas provincias.
</t>
    </r>
  </si>
  <si>
    <t>A este punto deberíamos tener mayor claridad sobre qué factores están involucrados en la determinación de los gastos de personal. Ahora es el momento de considerar su personal inicial para el año 1 y con el proyector de crecimiento determinar en qué momento agregar personal adicional con el objetivo de desarrollar una infraestructura que sostenga la proyección de crecimiento de la iglesia. También considere la relación entre el aumento del costo de vida y los salarios a medida que hace proyecciones para los años 2 al 5. Usted puede buscar en internet los promedios históricos del aumento del costo de vida para el área en la que está plantando.</t>
  </si>
  <si>
    <t>GENERADOR DE PRESUPUESTO</t>
  </si>
  <si>
    <t xml:space="preserve">Complete esta hoja para pronosticar los ingresos y gastos previstos para su iglesia durante los años 1 al 5.	</t>
  </si>
  <si>
    <t xml:space="preserve">A continuación, introduzca su información solo en las renglones amarillos.
</t>
  </si>
  <si>
    <t xml:space="preserve">Después de completar esta hoja, vaya a la pestaña "Resumen para Imprimir" a continuación para imprimir y enviar un resumen a su supervisor.
</t>
  </si>
  <si>
    <r>
      <t>INFORMANCI</t>
    </r>
    <r>
      <rPr>
        <b/>
        <sz val="11"/>
        <color theme="0"/>
        <rFont val="Calibri"/>
        <family val="2"/>
      </rPr>
      <t>Ó</t>
    </r>
    <r>
      <rPr>
        <b/>
        <sz val="11"/>
        <color theme="0"/>
        <rFont val="Calibri"/>
        <family val="2"/>
        <scheme val="minor"/>
      </rPr>
      <t>N DE LA PLANTACI</t>
    </r>
    <r>
      <rPr>
        <b/>
        <sz val="11"/>
        <color theme="0"/>
        <rFont val="Calibri"/>
        <family val="2"/>
      </rPr>
      <t>Ó</t>
    </r>
    <r>
      <rPr>
        <b/>
        <sz val="11"/>
        <color theme="0"/>
        <rFont val="Calibri"/>
        <family val="2"/>
        <scheme val="minor"/>
      </rPr>
      <t>N</t>
    </r>
  </si>
  <si>
    <t>Su Nombre:</t>
  </si>
  <si>
    <r>
      <t>Nombre de la Plantaci</t>
    </r>
    <r>
      <rPr>
        <sz val="11"/>
        <color theme="1"/>
        <rFont val="Calibri"/>
        <family val="2"/>
      </rPr>
      <t>ó</t>
    </r>
    <r>
      <rPr>
        <sz val="11"/>
        <color theme="1"/>
        <rFont val="Calibri"/>
        <family val="2"/>
        <scheme val="minor"/>
      </rPr>
      <t>n:</t>
    </r>
  </si>
  <si>
    <t>Ciudad:</t>
  </si>
  <si>
    <t>Estado/Provincia:</t>
  </si>
  <si>
    <r>
      <t>TAMA</t>
    </r>
    <r>
      <rPr>
        <b/>
        <sz val="11"/>
        <color theme="0"/>
        <rFont val="Calibri"/>
        <family val="2"/>
      </rPr>
      <t>Ñ</t>
    </r>
    <r>
      <rPr>
        <b/>
        <sz val="11"/>
        <color theme="0"/>
        <rFont val="Calibri"/>
        <family val="2"/>
        <scheme val="minor"/>
      </rPr>
      <t>O ANTICIPADO DE LA IGLESIA</t>
    </r>
  </si>
  <si>
    <t>Asistencia Inicial:</t>
  </si>
  <si>
    <r>
      <t>A</t>
    </r>
    <r>
      <rPr>
        <b/>
        <sz val="11"/>
        <color theme="0"/>
        <rFont val="Calibri"/>
        <family val="2"/>
      </rPr>
      <t>Ñ</t>
    </r>
    <r>
      <rPr>
        <b/>
        <sz val="11"/>
        <color theme="0"/>
        <rFont val="Calibri"/>
        <family val="2"/>
        <scheme val="minor"/>
      </rPr>
      <t>O 1</t>
    </r>
  </si>
  <si>
    <t>AÑO 2</t>
  </si>
  <si>
    <t>AÑO 3</t>
  </si>
  <si>
    <t>AÑO 4</t>
  </si>
  <si>
    <t>AÑO 5</t>
  </si>
  <si>
    <t>OFRENDAS ANTICIPADAS</t>
  </si>
  <si>
    <t>COMPROMISO FINANCIERO DE IGLESIA ENVIADORA</t>
  </si>
  <si>
    <t>Nombre de la Iglesia:</t>
  </si>
  <si>
    <t>Nombre del Pastor:</t>
  </si>
  <si>
    <r>
      <t>Direcci</t>
    </r>
    <r>
      <rPr>
        <sz val="11"/>
        <color theme="1"/>
        <rFont val="Calibri"/>
        <family val="2"/>
      </rPr>
      <t>ó</t>
    </r>
    <r>
      <rPr>
        <sz val="11"/>
        <color theme="1"/>
        <rFont val="Calibri"/>
        <family val="2"/>
        <scheme val="minor"/>
      </rPr>
      <t>n Postal:</t>
    </r>
  </si>
  <si>
    <t>COMPROMISO FINANCIERO DE IGLESIAS DE APOYO</t>
  </si>
  <si>
    <t>Dirección Postal:</t>
  </si>
  <si>
    <t>COMPROMISOS DE IGLESIAS DE APOYO TOTALES:</t>
  </si>
  <si>
    <r>
      <t>COMPROMISO FINANCIERO DE LA ASOCIACI</t>
    </r>
    <r>
      <rPr>
        <b/>
        <sz val="11"/>
        <color theme="0"/>
        <rFont val="Calibri"/>
        <family val="2"/>
      </rPr>
      <t>Ó</t>
    </r>
    <r>
      <rPr>
        <b/>
        <sz val="11"/>
        <color theme="0"/>
        <rFont val="Calibri"/>
        <family val="2"/>
        <scheme val="minor"/>
      </rPr>
      <t>N LOCAL</t>
    </r>
  </si>
  <si>
    <t>COMPROMISO FINANCIERO DE SEND NETWORK/NAMB</t>
  </si>
  <si>
    <r>
      <t>CONVENCI</t>
    </r>
    <r>
      <rPr>
        <b/>
        <sz val="11"/>
        <color theme="1"/>
        <rFont val="Calibri"/>
        <family val="2"/>
      </rPr>
      <t>Ó</t>
    </r>
    <r>
      <rPr>
        <b/>
        <sz val="11"/>
        <color theme="1"/>
        <rFont val="Calibri"/>
        <family val="2"/>
        <scheme val="minor"/>
      </rPr>
      <t>N ESTATAL:</t>
    </r>
  </si>
  <si>
    <t>COMPROMISOS OTROS</t>
  </si>
  <si>
    <r>
      <t>INGRESOS OTROS</t>
    </r>
    <r>
      <rPr>
        <sz val="11"/>
        <color theme="1"/>
        <rFont val="Calibri"/>
        <family val="2"/>
        <scheme val="minor"/>
      </rPr>
      <t xml:space="preserve"> (Individuos, Donaciones, Inversiones Personales)</t>
    </r>
    <r>
      <rPr>
        <b/>
        <sz val="11"/>
        <color theme="1"/>
        <rFont val="Calibri"/>
        <family val="2"/>
        <scheme val="minor"/>
      </rPr>
      <t>:</t>
    </r>
  </si>
  <si>
    <t>INGRESOS TOTALES</t>
  </si>
  <si>
    <t>GASTOS DE PERSONAL</t>
  </si>
  <si>
    <r>
      <t>Consulte la pestaña "Guía salarial" a continuación para obtener orientación.  Recuerde considerar aumentos salariales anuales para los años 2 a 5. 
Las Iglesias de BC deben agregar el 0.4% de la nómina para WorkSafe.  Las Iglesias de Quebec deben añadir el 1.6% de la nómina del CSST y el 0.4% para el QPP.
Tenga en cuenta que el porcentaje de CPP se utiliza en los cálculos a continuaci</t>
    </r>
    <r>
      <rPr>
        <sz val="11"/>
        <color theme="1"/>
        <rFont val="Calibri"/>
        <family val="2"/>
      </rPr>
      <t>ó</t>
    </r>
    <r>
      <rPr>
        <sz val="11"/>
        <color theme="1"/>
        <rFont val="Calibri"/>
        <family val="2"/>
        <scheme val="minor"/>
      </rPr>
      <t xml:space="preserve">n. Las iglesias de Quebec pueden agregar los gastos adicionales del QPP.						</t>
    </r>
  </si>
  <si>
    <t>SALARIOS</t>
  </si>
  <si>
    <t>AÑO 1</t>
  </si>
  <si>
    <t>Nombre y Rol del Empleado:</t>
  </si>
  <si>
    <t>SALARIOS TOTALES:</t>
  </si>
  <si>
    <t>QPP &amp; BC/QC (PLANTADORES DE BC &amp; QC SOLAMENTE):</t>
  </si>
  <si>
    <t>BENEFICIOS</t>
  </si>
  <si>
    <t>Seguro (Dental, Salud, Visión):</t>
  </si>
  <si>
    <t>Discapacidad (largo plazo, corto plazo):</t>
  </si>
  <si>
    <t xml:space="preserve"> Gastos de Reubicación:
</t>
  </si>
  <si>
    <t xml:space="preserve">Viajes /Entretenimiento:
</t>
  </si>
  <si>
    <t>Otros:</t>
  </si>
  <si>
    <t>BENEFICIOS TOTALES:</t>
  </si>
  <si>
    <t xml:space="preserve">RSP/Jubilación:
</t>
  </si>
  <si>
    <t>GASTOS ADMINISTRATIVOS</t>
  </si>
  <si>
    <t xml:space="preserve">Los gastos administrativos (operativos) incluyen todos los costos necesarios para servir, mantener y mejorar el plan ministerial de la iglesia.
</t>
  </si>
  <si>
    <t xml:space="preserve">Hipoteca/Alquiler de Instalaciones:
</t>
  </si>
  <si>
    <t xml:space="preserve">Servicios públicos (electricidad, gas, teléfono, agua):
</t>
  </si>
  <si>
    <r>
      <t>M</t>
    </r>
    <r>
      <rPr>
        <sz val="11"/>
        <color theme="1"/>
        <rFont val="Calibri"/>
        <family val="2"/>
      </rPr>
      <t>á</t>
    </r>
    <r>
      <rPr>
        <sz val="11"/>
        <color theme="1"/>
        <rFont val="Calibri"/>
        <family val="2"/>
        <scheme val="minor"/>
      </rPr>
      <t>rketing (Publicidad, Diseño Gráfico, Audio/Vídeo):</t>
    </r>
  </si>
  <si>
    <t xml:space="preserve">Suministros de Limpieza:
</t>
  </si>
  <si>
    <t>Seguros (Responsabilidad, Propiedad):</t>
  </si>
  <si>
    <t>Gastos de Ofrendas (cargos en línea, sobres):</t>
  </si>
  <si>
    <t>Vehículo (Combustible, Seguro, Mantenimiento):</t>
  </si>
  <si>
    <t xml:space="preserve">Servicios por Contrato/Suscripciones:
</t>
  </si>
  <si>
    <t>Mantenimiento de Edificio/Terreno:</t>
  </si>
  <si>
    <t>GASTOS ADMINISTRATIVOS TOTALES:</t>
  </si>
  <si>
    <t>PROGRAMA COOPERATIVO &amp; OFRENDAS PARA LA GRAN COMISIÓN</t>
  </si>
  <si>
    <t xml:space="preserve">Introduzca la cantidad total de diezmos y ofrendas no designadas alocadas para la misión relacionada con la Convención Bautista del Sur y la CNBC.
Para los años 1-5, el mínimo para el Programa cooperativo es del 6%, y el mínimo de ofrendas para la Gran Comisión es del 4%.  </t>
  </si>
  <si>
    <t>PROGRAMA COOPERATIVO (6%)</t>
  </si>
  <si>
    <t>TOTAL:</t>
  </si>
  <si>
    <r>
      <t>OFRENDAS PARA LA GRAN COMISI</t>
    </r>
    <r>
      <rPr>
        <b/>
        <sz val="11"/>
        <color theme="0"/>
        <rFont val="Calibri"/>
        <family val="2"/>
      </rPr>
      <t>Ó</t>
    </r>
    <r>
      <rPr>
        <b/>
        <sz val="11"/>
        <color theme="0"/>
        <rFont val="Calibri"/>
        <family val="2"/>
        <scheme val="minor"/>
      </rPr>
      <t>N (4%)</t>
    </r>
  </si>
  <si>
    <t>Ofrenda de Navidad Lottie Moon:</t>
  </si>
  <si>
    <t>Plantaciones de Iglesia:</t>
  </si>
  <si>
    <t>OFRENDAS TOTALES PARA LA GRAN COMISIÓN:</t>
  </si>
  <si>
    <t>GASTOS DE PERSONAL TOTALES:</t>
  </si>
  <si>
    <t>INGRESO TOTAL:</t>
  </si>
  <si>
    <r>
      <t>COMPROMISOS DE LA ASOCIACI</t>
    </r>
    <r>
      <rPr>
        <b/>
        <sz val="11"/>
        <color theme="1"/>
        <rFont val="Calibri"/>
        <family val="2"/>
      </rPr>
      <t>Ó</t>
    </r>
    <r>
      <rPr>
        <b/>
        <sz val="11"/>
        <color theme="1"/>
        <rFont val="Calibri"/>
        <family val="2"/>
        <scheme val="minor"/>
      </rPr>
      <t>N TOTALES:</t>
    </r>
  </si>
  <si>
    <t xml:space="preserve">Alcance comunitario (Publicidad, Alimentos, Donaciones, Materiales):
</t>
  </si>
  <si>
    <t xml:space="preserve">Alianzas Ministeriales:
</t>
  </si>
  <si>
    <t>OTRAS MISIONES NO DE LA SBC/CNBC</t>
  </si>
  <si>
    <t>GASTOS TOTALES PARA OTRAS MISIONES NO DE LA SBC/CNBC:</t>
  </si>
  <si>
    <t>GASTOS MINISTERIALES</t>
  </si>
  <si>
    <t>MINISTERIO DE ADORACIÓN</t>
  </si>
  <si>
    <t xml:space="preserve">Gastos de Música de Adoración (CCLI, Instrumentos):
</t>
  </si>
  <si>
    <r>
      <t>Audio/Vídeo (Equipo, Apar</t>
    </r>
    <r>
      <rPr>
        <sz val="11"/>
        <color theme="1"/>
        <rFont val="Calibri"/>
        <family val="2"/>
      </rPr>
      <t>á</t>
    </r>
    <r>
      <rPr>
        <sz val="11"/>
        <color theme="1"/>
        <rFont val="Calibri"/>
        <family val="2"/>
        <scheme val="minor"/>
      </rPr>
      <t>tos, Cables, Programas de Computadora):</t>
    </r>
  </si>
  <si>
    <t>Experiencias de Adoración (Bautismo, Accesorios):</t>
  </si>
  <si>
    <r>
      <t>GASTOS TOTALES DEL MINISTERIO DE ADORACI</t>
    </r>
    <r>
      <rPr>
        <b/>
        <sz val="11"/>
        <color theme="1"/>
        <rFont val="Calibri"/>
        <family val="2"/>
      </rPr>
      <t>Ó</t>
    </r>
    <r>
      <rPr>
        <b/>
        <sz val="11"/>
        <color theme="1"/>
        <rFont val="Calibri"/>
        <family val="2"/>
        <scheme val="minor"/>
      </rPr>
      <t xml:space="preserve">N:
</t>
    </r>
  </si>
  <si>
    <t>MINISTERIO INFANTIL</t>
  </si>
  <si>
    <t>Suministros de Oficina (Correo Postal, Imprenta):</t>
  </si>
  <si>
    <t xml:space="preserve">Consumibles (Manualidades, Hojas de Trabajo, Materiales para Líderes):
</t>
  </si>
  <si>
    <t>Audio/Vídeo (Equipo, Aparátos, Cables, Programas de Computadora):</t>
  </si>
  <si>
    <t xml:space="preserve">Eventos (Festival de Otoño, EBV):
</t>
  </si>
  <si>
    <t>GASTOS TOTALES DEL MINISTERIO INFANTIL:</t>
  </si>
  <si>
    <t>MINISTERIO JUVENIL</t>
  </si>
  <si>
    <t xml:space="preserve">Eventos (Campamento de Verano, Retiro de Invierno):
</t>
  </si>
  <si>
    <t>GASTOS TOTALES DEL MINISTERIO JUVENIL:</t>
  </si>
  <si>
    <t>EDUCACIÓN, DISCIPULADO Y CUIDADO PASTORAL</t>
  </si>
  <si>
    <t>Hospitalidad/Eventos:</t>
  </si>
  <si>
    <t>Desarrollo de Liderazgo:</t>
  </si>
  <si>
    <t>Evangelismo:</t>
  </si>
  <si>
    <t>Benevolencia/Cuidado Pastoral:</t>
  </si>
  <si>
    <t>GASTOS TOTALES DE EDUCACIÓN, DISCIPULADO Y CUIDADO PASTORAL:</t>
  </si>
  <si>
    <t>GASTOS MINISTERIALES TOTALES:</t>
  </si>
  <si>
    <t>GASTS NO RECURRENTES</t>
  </si>
  <si>
    <t xml:space="preserve">Estos son gastos en los que se incurre de vez en cuando.  En su mayoría son imprevistos y un costo o pérdida de una sola vez.		</t>
  </si>
  <si>
    <t>GASTOS NO RECURRENTES:</t>
  </si>
  <si>
    <t>DEUDA EXISTENTE</t>
  </si>
  <si>
    <r>
      <t>Cualquier deuda que exista antes del lanzamiento de la plantaci</t>
    </r>
    <r>
      <rPr>
        <sz val="11"/>
        <color theme="1"/>
        <rFont val="Calibri"/>
        <family val="2"/>
      </rPr>
      <t>ó</t>
    </r>
    <r>
      <rPr>
        <sz val="11"/>
        <color theme="1"/>
        <rFont val="Calibri"/>
        <family val="2"/>
        <scheme val="minor"/>
      </rPr>
      <t>n.</t>
    </r>
  </si>
  <si>
    <t>DEUDA EXISTENTE:</t>
  </si>
  <si>
    <t>RESERVAS</t>
  </si>
  <si>
    <t>Se recomienda que incluso el presupuesto del primer año incluya reservas para altibajos normales en las ofrendas y para las necesidades futuras del ministerio.</t>
  </si>
  <si>
    <t>RESERVAS PROYECTADAS:</t>
  </si>
  <si>
    <t>GASTOS TOTALES</t>
  </si>
  <si>
    <t>GASTOS TOTALES:</t>
  </si>
  <si>
    <t>INGRESO NETO</t>
  </si>
  <si>
    <t>INGRESO NETO:</t>
  </si>
  <si>
    <r>
      <t>COMPROMISO FINANCIERO DE LA CONVENCI</t>
    </r>
    <r>
      <rPr>
        <b/>
        <sz val="11"/>
        <color theme="0"/>
        <rFont val="Calibri"/>
        <family val="2"/>
      </rPr>
      <t>Ó</t>
    </r>
    <r>
      <rPr>
        <b/>
        <sz val="11"/>
        <color theme="0"/>
        <rFont val="Calibri"/>
        <family val="2"/>
        <scheme val="minor"/>
      </rPr>
      <t>N</t>
    </r>
  </si>
  <si>
    <t xml:space="preserve">PROYECCIÓN PARA 	</t>
  </si>
  <si>
    <t>ASISTENCIA ANTICIPADA</t>
  </si>
  <si>
    <t>INICIAL</t>
  </si>
  <si>
    <t>COMPROMISOS FINANCIEROS ANTICIPADOS</t>
  </si>
  <si>
    <t>IGLESIA ENVIADORA:</t>
  </si>
  <si>
    <r>
      <t>ASOCIACI</t>
    </r>
    <r>
      <rPr>
        <b/>
        <sz val="11"/>
        <color theme="1"/>
        <rFont val="Calibri"/>
        <family val="2"/>
      </rPr>
      <t>Ó</t>
    </r>
    <r>
      <rPr>
        <b/>
        <sz val="11"/>
        <color theme="1"/>
        <rFont val="Calibri"/>
        <family val="2"/>
        <scheme val="minor"/>
      </rPr>
      <t>N:</t>
    </r>
  </si>
  <si>
    <t>APOYO ANUAL DE SEND NETWORK/NAMB:</t>
  </si>
  <si>
    <t>CONCESIONES DE SN:</t>
  </si>
  <si>
    <t>OTROS:</t>
  </si>
  <si>
    <t>OFRENDAS:</t>
  </si>
  <si>
    <t>INGRESOS TOTALES:</t>
  </si>
  <si>
    <t>GASTOS ANTICIPADOS</t>
  </si>
  <si>
    <t>ADMINISTRATIVOS:</t>
  </si>
  <si>
    <t>PERSONAL:</t>
  </si>
  <si>
    <t>MINISTERIALES:</t>
  </si>
  <si>
    <r>
      <t>GRAN COMISI</t>
    </r>
    <r>
      <rPr>
        <b/>
        <sz val="11"/>
        <color theme="1"/>
        <rFont val="Calibri"/>
        <family val="2"/>
      </rPr>
      <t>Ó</t>
    </r>
    <r>
      <rPr>
        <b/>
        <sz val="11"/>
        <color theme="1"/>
        <rFont val="Calibri"/>
        <family val="2"/>
        <scheme val="minor"/>
      </rPr>
      <t>N:</t>
    </r>
  </si>
  <si>
    <t>NO RECURRENTES:</t>
  </si>
  <si>
    <t>DEUDAS:</t>
  </si>
  <si>
    <t>RESERVAS:</t>
  </si>
  <si>
    <t>INGRESO NETO ANTICIPADO</t>
  </si>
  <si>
    <t>INGRESO NETO ANTICIPADO:</t>
  </si>
  <si>
    <t>Asistencia Semanal Proyectada:</t>
  </si>
  <si>
    <t>Asistencia Semanal Real:</t>
  </si>
  <si>
    <t>Promedio de Ofrendas Semanales Proyectadas:</t>
  </si>
  <si>
    <r>
      <t>Promedio Real de Ofrendas Semanales (actualizar cada a</t>
    </r>
    <r>
      <rPr>
        <sz val="11"/>
        <color theme="1"/>
        <rFont val="Calibri"/>
        <family val="2"/>
      </rPr>
      <t>ñ</t>
    </r>
    <r>
      <rPr>
        <sz val="11"/>
        <color theme="1"/>
        <rFont val="Calibri"/>
        <family val="2"/>
        <scheme val="minor"/>
      </rPr>
      <t>o):</t>
    </r>
  </si>
  <si>
    <r>
      <t>Honorarios de M</t>
    </r>
    <r>
      <rPr>
        <sz val="11"/>
        <color theme="1"/>
        <rFont val="Calibri"/>
        <family val="2"/>
      </rPr>
      <t>ú</t>
    </r>
    <r>
      <rPr>
        <sz val="11"/>
        <color theme="1"/>
        <rFont val="Calibri"/>
        <family val="2"/>
        <scheme val="minor"/>
      </rPr>
      <t>sicos:</t>
    </r>
  </si>
  <si>
    <r>
      <t>Ofrenda para la Asociaci</t>
    </r>
    <r>
      <rPr>
        <sz val="11"/>
        <color theme="1"/>
        <rFont val="Calibri"/>
        <family val="2"/>
      </rPr>
      <t>ó</t>
    </r>
    <r>
      <rPr>
        <sz val="11"/>
        <color theme="1"/>
        <rFont val="Calibri"/>
        <family val="2"/>
        <scheme val="minor"/>
      </rPr>
      <t>n Local:</t>
    </r>
  </si>
  <si>
    <t>Ofrenda para las Misiones CNBC GCO:</t>
  </si>
  <si>
    <r>
      <t>Ofrenda de Domingo de Resurrecci</t>
    </r>
    <r>
      <rPr>
        <sz val="11"/>
        <color theme="1"/>
        <rFont val="Calibri"/>
        <family val="2"/>
      </rPr>
      <t>ó</t>
    </r>
    <r>
      <rPr>
        <sz val="11"/>
        <color theme="1"/>
        <rFont val="Calibri"/>
        <family val="2"/>
        <scheme val="minor"/>
      </rPr>
      <t>n Annie Armstrong:</t>
    </r>
  </si>
  <si>
    <t xml:space="preserve">Suministros de Oficina (Internet, Correo Postal, Imprenta):
</t>
  </si>
  <si>
    <t>Equipo Arrendado (por ejemplo, fotocopiadoras):</t>
  </si>
  <si>
    <t>APOYO ANUAL DE SN/NAMB:</t>
  </si>
  <si>
    <t>Nombre de 1ra Iglesia de Apoyo:</t>
  </si>
  <si>
    <t>Nombre de 2da Iglesia de Apoyo:</t>
  </si>
  <si>
    <t>Nombre de 3ra Iglesia de Apoyo:</t>
  </si>
  <si>
    <t>Nombre de 4ta Iglesia de Apoyo:</t>
  </si>
  <si>
    <t>Nombre de 5ta Iglesia de Apoyo:</t>
  </si>
  <si>
    <t>Nombre de 6ta Iglesia de Apoyo:</t>
  </si>
  <si>
    <r>
      <t>Nombre de la 1ra Asociaci</t>
    </r>
    <r>
      <rPr>
        <sz val="11"/>
        <color theme="1"/>
        <rFont val="Calibri"/>
        <family val="2"/>
      </rPr>
      <t>ó</t>
    </r>
    <r>
      <rPr>
        <sz val="11"/>
        <color theme="1"/>
        <rFont val="Calibri"/>
        <family val="2"/>
        <scheme val="minor"/>
      </rPr>
      <t>n:</t>
    </r>
  </si>
  <si>
    <t>Nombre de la 2da Asociación:</t>
  </si>
  <si>
    <t>Consejos para Proyectar Gastos de Personal</t>
  </si>
  <si>
    <t>Bienvenido a Planting Projector</t>
  </si>
  <si>
    <t xml:space="preserve">Planting Projector es una herramienta creada para ayudar a los plantadores de iglesias, iglesias enviadoras y movilizadores de la Red SEND a tomar decisiones estratégicas y sólidas en cuanto al apoyo.
</t>
  </si>
  <si>
    <r>
      <rPr>
        <b/>
        <sz val="18"/>
        <color rgb="FF5FA4CE"/>
        <rFont val="Calibri (Body)"/>
      </rPr>
      <t>¿Cuánto es suficiente?</t>
    </r>
    <r>
      <rPr>
        <sz val="16"/>
        <color theme="1"/>
        <rFont val="Calibri"/>
        <family val="2"/>
        <scheme val="minor"/>
      </rPr>
      <t xml:space="preserve">
</t>
    </r>
    <r>
      <rPr>
        <sz val="14"/>
        <color theme="1"/>
        <rFont val="Calibri"/>
        <family val="2"/>
        <scheme val="minor"/>
      </rPr>
      <t xml:space="preserve">
Un plantador de iglesias necesita estar suficientemente financiado para que pueda concentrarse en su trabajo sin estrés financiero indebido, pero la sobrefinanciación de una plantacion puede obstaculizar el crecimiento a largo plazo. Entonces, ¿cuánto es suficiente? En pocas palabras, depende. Depende del contexto de la plantacion. Depende del plan de sostenibilidad. Depende de las estrategias ministeriales. Y mucho más.  Entonces, ¿cómo ayuda responsablemente a su plantador a obtener fondos suficientes y asi poder dedicar tiempo a su familia y al ministerio de la iglesia en lugar de recaudar fondos?</t>
    </r>
  </si>
  <si>
    <t xml:space="preserve">Cinco preguntas principales serán respondidas durante los primeros cinco años de la plantacion:
</t>
  </si>
  <si>
    <r>
      <t xml:space="preserve">1 // ¿Cuáles son los gastos de personal estimados?
</t>
    </r>
    <r>
      <rPr>
        <sz val="14"/>
        <color theme="1"/>
        <rFont val="Calibri"/>
        <family val="2"/>
        <scheme val="minor"/>
      </rPr>
      <t>Los gastos de personal pueden ser uno de los mayores gastos y pueden aumentar en un 10 por ciento cada año. Los gastos de personal incluyen el salario y los beneficios para cualquier persona pagada a través del presupuesto de la iglesia.</t>
    </r>
  </si>
  <si>
    <r>
      <t>2 // ¿Cuáles son los gastos administrativos estimados?</t>
    </r>
    <r>
      <rPr>
        <sz val="14"/>
        <color theme="1"/>
        <rFont val="Calibri"/>
        <family val="2"/>
        <scheme val="minor"/>
      </rPr>
      <t xml:space="preserve">
Los gastos administrativos incluyen alquiler, pagos de hipoteca, gastos de oficina, etc. Será necesaria una hoja de cálculo separada que detalle estos gastos.</t>
    </r>
  </si>
  <si>
    <r>
      <t>3 // ¿Qué porcentaje de diezmos y ofrendas no designados se asignan para misiones relacionadas con la CBS?</t>
    </r>
    <r>
      <rPr>
        <sz val="14"/>
        <color theme="1"/>
        <rFont val="Calibri"/>
        <family val="2"/>
        <scheme val="minor"/>
      </rPr>
      <t xml:space="preserve">
Durante los primeros cinco años, las plantaciones de la CBS deben dar un mínimo del 6 por ciento al Programa Cooperativo y al menos el 4 por ciento a las causas de la Gran Comisión. La donación de la Gran Comisión es dinero dado a causas misioneras relacionadas con los bautistas del sur, como la Ofrenda de Pascua de Annie Armstrong, la Ofrenda® de Navidad® de Lottie Moon, las ofrendas de misiones estatales, las ofrendas asociativas, las redes, etc.
</t>
    </r>
  </si>
  <si>
    <r>
      <t xml:space="preserve">4 // ¿Cuánto pretende gastar la plantacion en otras causas misioneras, si las hubiera?
</t>
    </r>
    <r>
      <rPr>
        <sz val="14"/>
        <color theme="1"/>
        <rFont val="Calibri"/>
        <family val="2"/>
        <scheme val="minor"/>
      </rPr>
      <t>Estos gastos pueden incluir donaciones asociativas, asociaciones locales con otros ministerios y gastos de proyectos, asociaciones globales y gastos de proyectos, gastos de viaje de líderes y benevolencia.</t>
    </r>
  </si>
  <si>
    <r>
      <t xml:space="preserve">5 // ¿Cuáles son los gastos totales relacionados con el ministerio?
</t>
    </r>
    <r>
      <rPr>
        <sz val="14"/>
        <color theme="1"/>
        <rFont val="Calibri"/>
        <family val="2"/>
        <scheme val="minor"/>
      </rPr>
      <t>Los gastos relacionados con el ministerio incluyen gastos relacionados con el evangelismo y el alcance, el discipulado y los grupos pequeños, el ministerio de música, el ministerio preescolar y de niños, el ministerio estudiantil, etc.</t>
    </r>
  </si>
  <si>
    <r>
      <rPr>
        <b/>
        <sz val="18"/>
        <color rgb="FF5FA4CE"/>
        <rFont val="Calibri (Body)"/>
      </rPr>
      <t>Planting Projector puede ayudar</t>
    </r>
    <r>
      <rPr>
        <sz val="14"/>
        <color theme="1"/>
        <rFont val="Calibri (Body)"/>
      </rPr>
      <t xml:space="preserve">
Planting Projector ayuda a un plantador y a la Iglesia enviadora a pensar en las necesidades financieras anuales y predecir los requisitos presupuestarios y de flujo de efectivo. Intenta presentar expectativas claras que proporcionarán una mejor comprensión de lo que se necesita para hacer de la plantacion y la asociación con la plantación una inversión positiva.
Planting Projector le ayudará a aclarar tanto un presupuesto previo al lanzamiento como un presupuesto de gastos, que incluye gastos de personal, gastos operativos y administrativos, gastos ministeriales y reservas.
</t>
    </r>
  </si>
  <si>
    <r>
      <t xml:space="preserve">Los gastos de personal pueden ser uno de los mayores gastos y pueden aumentar en un 10 por ciento cada año.  Los gastos de personal incluyen salario y beneficios para cualquier persona que se le pague a través del presupuesto de la iglesia.  Los gastos administrativos incluyen alquiler, pagos hipotecarios, gastos de oficina, etc.  </t>
    </r>
    <r>
      <rPr>
        <b/>
        <sz val="11"/>
        <color theme="1"/>
        <rFont val="Calibri"/>
        <family val="2"/>
        <scheme val="minor"/>
      </rPr>
      <t>Las</t>
    </r>
    <r>
      <rPr>
        <sz val="11"/>
        <color theme="1"/>
        <rFont val="Calibri"/>
        <family val="2"/>
        <scheme val="minor"/>
      </rPr>
      <t xml:space="preserve"> </t>
    </r>
    <r>
      <rPr>
        <b/>
        <sz val="11"/>
        <color theme="1"/>
        <rFont val="Calibri"/>
        <family val="2"/>
        <scheme val="minor"/>
      </rPr>
      <t xml:space="preserve">Iglesias Enviadoras y plantadores de iglesias deben trabajar juntos para crear una hoja por separado que detalle tanto los gastos de personal como administrativos. </t>
    </r>
    <r>
      <rPr>
        <sz val="11"/>
        <color theme="1"/>
        <rFont val="Calibri"/>
        <family val="2"/>
        <scheme val="minor"/>
      </rPr>
      <t xml:space="preserve">
El pago de empleados con contratos no se incluirá en el Presupuesto de Personal (es decir, el pago de los musicos se colocará bajo el presupuesto de Adoración).  Si el miembro del personal es bi-vocacional, sólo el salario que es proporcionado por la iglesia directamente se incluiría en el Presupuesto de Personal.  A menos que un miembro del personal sea pagado o apoyado directamente por una entidad distinta a la iglesia, toda su compensación debe incluirse en el Presupuesto de Personal (incluso si dicha compensacion está basada enteramente en el apoyo indirecto proveniente de entidades separadas a la iglesia).
El Presupuesto de Personal incluirá lo siguiente:
* Cualquier gasto pagado por la iglesia para la reubicación del personal
* Salarios del personal (cualquier compensación pagada en efectivo - los reembolsos del ministerio no se incluirán)
* Subsidio de vivienda de Pastores
* Beneficios pagados por la Iglesia (cualquier seguro de salud/vida/discapacidad pagado por la iglesia,  jubilación pagada por la iglesia)
* Parte del empleador del Plan de Pensiones de Canadá (CPP) y el Seguro de Empleo (EI)
Esto incluye al Pastor Principal, Pastores Asociados, Líder del Ministerio, Asistentes Administrativos, Personal de Audio/Video, Custodios, etc.  Esto incluye empleados a tiempo completo y a tiempo parcial de la iglesia.  Esto NO incluye a empleados con contratos.  Los empleados bajo contrato deben incluirse como gastos administrativos.
</t>
    </r>
    <r>
      <rPr>
        <i/>
        <sz val="11"/>
        <color theme="1"/>
        <rFont val="Calibri"/>
        <family val="2"/>
        <scheme val="minor"/>
      </rPr>
      <t>NOTA: El cálculo de la nómina de salarios requiere el conocimiento de reglas específicas de nómina de salarios, y porcentajes y máximos gubernamentales que cambian anualmente.  Si bien es esencial que tengas a alguien que conozca estas reglas, no tiene que ser tú. Para efecto de presupuestación, haremos algunas suposiciones simples que nos permitirán aproximar los costos adicionales para la nómina de salarios (CPP, EI, etc.)</t>
    </r>
  </si>
  <si>
    <t xml:space="preserve">En el menú principal de Excel, haga clic en "File," luego "Save as Adobe PDF."  Haga clic en el botón "Convert to PDF."  
Guarde el PDF en su computadora. Luego, envíelo a su supervisor.	</t>
  </si>
  <si>
    <t>IGLESIA(S) DE APOYO:</t>
  </si>
  <si>
    <t>OTRAS MISIONES NO DE LA SBC/CNBC:</t>
  </si>
  <si>
    <t>PROGRAMA COOPERATIVO: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</si>
</sst>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_);_([$$-409]* \(#,##0\);_([$$-409]* &quot;-&quot;??_);_(@_)"/>
    <numFmt numFmtId="165" formatCode="_(&quot;$&quot;* #,##0_);_(&quot;$&quot;* \(#,##0\);_(&quot;$&quot;* &quot;-&quot;??_);_(@_)"/>
    <numFmt numFmtId="166" formatCode="_(&quot;$&quot;* #,##0_);_(&quot;$&quot;* \(#,##0\);_(&quot;$&quot;* &quot;-&quot;???_);_(@_)"/>
    <numFmt numFmtId="167" formatCode="[$-F800]dddd\,\ mmmm\ dd\,\ yyyy"/>
  </numFmts>
  <fonts count="27">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1"/>
      <name val="Calibri"/>
      <family val="2"/>
      <scheme val="minor"/>
    </font>
    <font>
      <sz val="26"/>
      <color theme="1"/>
      <name val="Calibri"/>
      <family val="2"/>
      <scheme val="minor"/>
    </font>
    <font>
      <sz val="11"/>
      <name val="Calibri"/>
      <family val="2"/>
      <scheme val="minor"/>
    </font>
    <font>
      <b/>
      <sz val="16"/>
      <color theme="1"/>
      <name val="Calibri"/>
      <family val="2"/>
      <scheme val="minor"/>
    </font>
    <font>
      <sz val="16"/>
      <color theme="1"/>
      <name val="Calibri"/>
      <family val="2"/>
      <scheme val="minor"/>
    </font>
    <font>
      <i/>
      <sz val="11"/>
      <color theme="1"/>
      <name val="Calibri"/>
      <family val="2"/>
      <scheme val="minor"/>
    </font>
    <font>
      <sz val="11"/>
      <color theme="1"/>
      <name val="Calibri"/>
      <family val="2"/>
    </font>
    <font>
      <b/>
      <sz val="11"/>
      <color theme="0"/>
      <name val="Calibri"/>
      <family val="2"/>
    </font>
    <font>
      <b/>
      <sz val="11"/>
      <color theme="1"/>
      <name val="Calibri"/>
      <family val="2"/>
    </font>
    <font>
      <sz val="26"/>
      <color rgb="FF00B0F0"/>
      <name val="Calibri"/>
      <family val="2"/>
      <scheme val="minor"/>
    </font>
    <font>
      <b/>
      <sz val="24"/>
      <color rgb="FF5FA4CE"/>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8"/>
      <color rgb="FF5FA4CE"/>
      <name val="Calibri (Body)"/>
    </font>
    <font>
      <sz val="14"/>
      <color theme="1"/>
      <name val="Calibri"/>
      <family val="2"/>
      <scheme val="minor"/>
    </font>
    <font>
      <sz val="14"/>
      <color theme="1"/>
      <name val="Calibri (Body)"/>
    </font>
    <font>
      <b/>
      <sz val="18"/>
      <color rgb="FF5FA4CE"/>
      <name val="Calibri"/>
      <family val="2"/>
      <scheme val="minor"/>
    </font>
    <font>
      <sz val="12"/>
      <color rgb="FF5FA4CE"/>
      <name val="Calibri"/>
      <family val="2"/>
      <scheme val="minor"/>
    </font>
    <font>
      <sz val="12"/>
      <color theme="1"/>
      <name val="Calibri (Body)"/>
    </font>
  </fonts>
  <fills count="9">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rgb="FFFFF2CC"/>
        <bgColor indexed="64"/>
      </patternFill>
    </fill>
    <fill>
      <patternFill patternType="solid">
        <fgColor theme="0"/>
        <bgColor indexed="64"/>
      </patternFill>
    </fill>
    <fill>
      <patternFill patternType="solid">
        <fgColor theme="1" tint="0.14999847407452621"/>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s>
  <cellStyleXfs count="2">
    <xf numFmtId="0" fontId="0" fillId="0" borderId="0"/>
    <xf numFmtId="44" fontId="1" fillId="0" borderId="0" applyFont="0" applyFill="0" applyBorder="0" applyAlignment="0" applyProtection="0"/>
  </cellStyleXfs>
  <cellXfs count="148">
    <xf numFmtId="0" fontId="0" fillId="0" borderId="0" xfId="0"/>
    <xf numFmtId="0" fontId="5" fillId="2" borderId="0" xfId="0" applyFont="1" applyFill="1"/>
    <xf numFmtId="0" fontId="0" fillId="0" borderId="0" xfId="0" applyBorder="1"/>
    <xf numFmtId="0" fontId="0" fillId="0" borderId="0" xfId="0" applyAlignment="1">
      <alignment vertical="top"/>
    </xf>
    <xf numFmtId="0" fontId="0" fillId="0" borderId="0" xfId="0" applyFill="1"/>
    <xf numFmtId="0" fontId="4" fillId="0" borderId="0" xfId="0" applyFont="1" applyAlignment="1">
      <alignment horizontal="right" vertical="top"/>
    </xf>
    <xf numFmtId="0" fontId="4" fillId="0" borderId="0" xfId="0" applyFont="1" applyFill="1" applyAlignment="1">
      <alignment horizontal="right" vertical="top"/>
    </xf>
    <xf numFmtId="0" fontId="0" fillId="0" borderId="0" xfId="0" applyFill="1" applyBorder="1"/>
    <xf numFmtId="0" fontId="2" fillId="2" borderId="5" xfId="0" applyFont="1" applyFill="1" applyBorder="1" applyAlignment="1">
      <alignment horizontal="right" indent="1"/>
    </xf>
    <xf numFmtId="0" fontId="3" fillId="0" borderId="0" xfId="0" applyFont="1"/>
    <xf numFmtId="165" fontId="0" fillId="0" borderId="0" xfId="0" applyNumberFormat="1"/>
    <xf numFmtId="0" fontId="0" fillId="0" borderId="0" xfId="0" applyAlignment="1">
      <alignment horizontal="left"/>
    </xf>
    <xf numFmtId="0" fontId="2" fillId="5" borderId="3" xfId="0" applyFont="1" applyFill="1" applyBorder="1" applyAlignment="1">
      <alignment horizontal="center"/>
    </xf>
    <xf numFmtId="165" fontId="0" fillId="3" borderId="6" xfId="1" applyNumberFormat="1" applyFont="1" applyFill="1" applyBorder="1" applyAlignment="1">
      <alignment vertical="top"/>
    </xf>
    <xf numFmtId="165" fontId="0" fillId="3" borderId="3" xfId="1" applyNumberFormat="1" applyFont="1" applyFill="1" applyBorder="1" applyAlignment="1">
      <alignment vertical="top"/>
    </xf>
    <xf numFmtId="166" fontId="0" fillId="3" borderId="3" xfId="0" applyNumberFormat="1" applyFill="1" applyBorder="1" applyAlignment="1">
      <alignment vertical="top"/>
    </xf>
    <xf numFmtId="0" fontId="0" fillId="0" borderId="0" xfId="0"/>
    <xf numFmtId="0" fontId="0" fillId="0" borderId="0" xfId="0" applyFont="1" applyAlignment="1">
      <alignment horizontal="left"/>
    </xf>
    <xf numFmtId="0" fontId="9" fillId="0" borderId="0" xfId="0" applyFont="1" applyAlignment="1">
      <alignment vertical="top"/>
    </xf>
    <xf numFmtId="164" fontId="0" fillId="0" borderId="0" xfId="1" applyNumberFormat="1" applyFont="1" applyFill="1" applyBorder="1" applyAlignment="1">
      <alignment horizontal="right" vertical="top" indent="1"/>
    </xf>
    <xf numFmtId="0" fontId="4" fillId="0" borderId="0" xfId="0" applyFont="1" applyFill="1" applyBorder="1" applyAlignment="1">
      <alignment horizontal="right" vertical="top"/>
    </xf>
    <xf numFmtId="0" fontId="11" fillId="0" borderId="0" xfId="0" applyFont="1" applyBorder="1"/>
    <xf numFmtId="0" fontId="11" fillId="0" borderId="0" xfId="0" applyFont="1"/>
    <xf numFmtId="0" fontId="5" fillId="0" borderId="0" xfId="0" applyFont="1" applyFill="1"/>
    <xf numFmtId="0" fontId="2" fillId="0" borderId="0" xfId="0" applyFont="1" applyFill="1"/>
    <xf numFmtId="0" fontId="5" fillId="3" borderId="0" xfId="0" applyFont="1" applyFill="1"/>
    <xf numFmtId="0" fontId="9" fillId="6" borderId="0" xfId="0" applyFont="1" applyFill="1" applyAlignment="1">
      <alignment vertical="top"/>
    </xf>
    <xf numFmtId="0" fontId="2" fillId="5" borderId="0" xfId="0" applyFont="1" applyFill="1" applyAlignment="1">
      <alignment horizontal="left"/>
    </xf>
    <xf numFmtId="0" fontId="0" fillId="0" borderId="0" xfId="0"/>
    <xf numFmtId="0" fontId="2" fillId="2" borderId="0" xfId="0" applyFont="1" applyFill="1" applyAlignment="1">
      <alignment horizontal="left"/>
    </xf>
    <xf numFmtId="0" fontId="2" fillId="5" borderId="6" xfId="0" applyFont="1" applyFill="1" applyBorder="1" applyAlignment="1">
      <alignment horizontal="center"/>
    </xf>
    <xf numFmtId="165" fontId="0" fillId="0" borderId="0" xfId="1" applyNumberFormat="1" applyFont="1" applyFill="1" applyBorder="1" applyAlignment="1">
      <alignment vertical="top"/>
    </xf>
    <xf numFmtId="0" fontId="4" fillId="0" borderId="0" xfId="0" applyFont="1" applyBorder="1" applyAlignment="1">
      <alignment horizontal="right" vertical="top"/>
    </xf>
    <xf numFmtId="0" fontId="0" fillId="0" borderId="0" xfId="0" applyAlignment="1">
      <alignment horizontal="right" vertical="top"/>
    </xf>
    <xf numFmtId="0" fontId="4" fillId="0" borderId="0" xfId="0" applyFont="1" applyAlignment="1">
      <alignment horizontal="right" vertical="top"/>
    </xf>
    <xf numFmtId="0" fontId="4" fillId="0" borderId="0" xfId="0" applyFont="1" applyAlignment="1">
      <alignment horizontal="center"/>
    </xf>
    <xf numFmtId="0" fontId="0" fillId="0" borderId="0" xfId="0" applyAlignment="1">
      <alignment horizontal="center"/>
    </xf>
    <xf numFmtId="0" fontId="0" fillId="0" borderId="0" xfId="0" applyAlignment="1">
      <alignment horizontal="left" vertical="top" wrapText="1"/>
    </xf>
    <xf numFmtId="0" fontId="2" fillId="2" borderId="0" xfId="0" applyFont="1" applyFill="1"/>
    <xf numFmtId="0" fontId="0" fillId="0" borderId="0" xfId="0"/>
    <xf numFmtId="0" fontId="0" fillId="0" borderId="0" xfId="0"/>
    <xf numFmtId="0" fontId="0" fillId="0" borderId="0" xfId="0" applyFill="1" applyAlignment="1">
      <alignment horizontal="left" vertical="top" wrapText="1" indent="1"/>
    </xf>
    <xf numFmtId="0" fontId="9" fillId="0" borderId="0" xfId="0" applyFont="1" applyFill="1"/>
    <xf numFmtId="0" fontId="0" fillId="0" borderId="0" xfId="0" applyFont="1" applyFill="1" applyAlignment="1">
      <alignment horizontal="left"/>
    </xf>
    <xf numFmtId="0" fontId="0" fillId="0" borderId="0" xfId="0" applyFill="1" applyAlignment="1">
      <alignment horizontal="center"/>
    </xf>
    <xf numFmtId="0" fontId="4" fillId="0" borderId="0" xfId="0" applyFont="1" applyFill="1" applyAlignment="1">
      <alignment horizontal="center"/>
    </xf>
    <xf numFmtId="0" fontId="0" fillId="0" borderId="0" xfId="0" applyFill="1" applyAlignment="1">
      <alignment vertical="top"/>
    </xf>
    <xf numFmtId="0" fontId="3" fillId="0" borderId="0" xfId="0" applyFont="1" applyBorder="1"/>
    <xf numFmtId="1" fontId="0" fillId="0" borderId="3" xfId="0" applyNumberFormat="1" applyBorder="1" applyAlignment="1">
      <alignment horizontal="right" indent="1"/>
    </xf>
    <xf numFmtId="167" fontId="12" fillId="0" borderId="0" xfId="0" applyNumberFormat="1" applyFont="1" applyBorder="1" applyAlignment="1">
      <alignment horizontal="right"/>
    </xf>
    <xf numFmtId="0" fontId="2" fillId="5" borderId="15" xfId="0" applyFont="1" applyFill="1" applyBorder="1" applyAlignment="1">
      <alignment horizontal="left"/>
    </xf>
    <xf numFmtId="0" fontId="0" fillId="8" borderId="0" xfId="0" applyFill="1" applyAlignment="1">
      <alignment vertical="top"/>
    </xf>
    <xf numFmtId="0" fontId="0" fillId="8" borderId="0" xfId="0" applyFill="1" applyAlignment="1">
      <alignment horizontal="center" vertical="top"/>
    </xf>
    <xf numFmtId="0" fontId="0" fillId="0" borderId="0" xfId="0" applyAlignment="1">
      <alignment horizontal="center" vertical="top"/>
    </xf>
    <xf numFmtId="0" fontId="2" fillId="2" borderId="11" xfId="0" applyFont="1" applyFill="1" applyBorder="1"/>
    <xf numFmtId="0" fontId="2" fillId="2" borderId="12" xfId="0" applyFont="1" applyFill="1" applyBorder="1"/>
    <xf numFmtId="0" fontId="0" fillId="3" borderId="0" xfId="0" applyFill="1" applyAlignment="1">
      <alignment horizontal="left" vertical="top" wrapText="1" indent="1"/>
    </xf>
    <xf numFmtId="0" fontId="9" fillId="0" borderId="0" xfId="0" applyFont="1" applyFill="1" applyAlignment="1">
      <alignment horizontal="left" vertical="top" wrapText="1" indent="1"/>
    </xf>
    <xf numFmtId="1" fontId="0" fillId="4" borderId="1" xfId="1" applyNumberFormat="1" applyFont="1" applyFill="1" applyBorder="1" applyAlignment="1" applyProtection="1">
      <alignment horizontal="right" vertical="top" indent="1"/>
      <protection locked="0"/>
    </xf>
    <xf numFmtId="164" fontId="0" fillId="4" borderId="1" xfId="1" applyNumberFormat="1" applyFont="1" applyFill="1" applyBorder="1" applyAlignment="1" applyProtection="1">
      <alignment horizontal="right" vertical="top" indent="1"/>
      <protection locked="0"/>
    </xf>
    <xf numFmtId="164" fontId="0" fillId="4" borderId="1" xfId="1" applyNumberFormat="1" applyFont="1" applyFill="1" applyBorder="1" applyAlignment="1" applyProtection="1">
      <alignment vertical="top"/>
      <protection locked="0"/>
    </xf>
    <xf numFmtId="164" fontId="0" fillId="4" borderId="11" xfId="1" applyNumberFormat="1" applyFont="1" applyFill="1" applyBorder="1" applyAlignment="1" applyProtection="1">
      <alignment vertical="top"/>
      <protection locked="0"/>
    </xf>
    <xf numFmtId="164" fontId="0" fillId="4" borderId="12" xfId="1" applyNumberFormat="1" applyFont="1" applyFill="1" applyBorder="1" applyAlignment="1" applyProtection="1">
      <alignment vertical="top"/>
      <protection locked="0"/>
    </xf>
    <xf numFmtId="164" fontId="0" fillId="4" borderId="13" xfId="1" applyNumberFormat="1" applyFont="1" applyFill="1" applyBorder="1" applyAlignment="1" applyProtection="1">
      <alignment vertical="top"/>
      <protection locked="0"/>
    </xf>
    <xf numFmtId="165" fontId="0" fillId="6" borderId="6" xfId="1" applyNumberFormat="1" applyFont="1" applyFill="1" applyBorder="1" applyAlignment="1" applyProtection="1">
      <alignment vertical="top"/>
      <protection locked="0"/>
    </xf>
    <xf numFmtId="165" fontId="0" fillId="6" borderId="3" xfId="1" applyNumberFormat="1" applyFont="1" applyFill="1" applyBorder="1" applyAlignment="1" applyProtection="1">
      <alignment vertical="top"/>
      <protection locked="0"/>
    </xf>
    <xf numFmtId="0" fontId="0" fillId="0" borderId="0" xfId="0"/>
    <xf numFmtId="0" fontId="9" fillId="3" borderId="0" xfId="0" applyFont="1" applyFill="1" applyAlignment="1">
      <alignment vertical="top"/>
    </xf>
    <xf numFmtId="0" fontId="0" fillId="0" borderId="0" xfId="0" applyAlignment="1">
      <alignment horizontal="right" vertical="top"/>
    </xf>
    <xf numFmtId="0" fontId="4" fillId="0" borderId="0" xfId="0" applyFont="1" applyAlignment="1">
      <alignment horizontal="right" vertical="top"/>
    </xf>
    <xf numFmtId="0" fontId="0" fillId="0" borderId="0" xfId="0" applyAlignment="1">
      <alignment horizontal="center"/>
    </xf>
    <xf numFmtId="0" fontId="4" fillId="0" borderId="17" xfId="0" applyFont="1" applyBorder="1" applyAlignment="1">
      <alignment horizontal="right" vertical="top"/>
    </xf>
    <xf numFmtId="0" fontId="0" fillId="0" borderId="0" xfId="0"/>
    <xf numFmtId="0" fontId="9" fillId="0" borderId="0" xfId="0" applyFont="1" applyAlignment="1">
      <alignment wrapText="1"/>
    </xf>
    <xf numFmtId="0" fontId="0" fillId="4" borderId="9" xfId="0" applyFill="1" applyBorder="1" applyAlignment="1" applyProtection="1">
      <alignment horizontal="right" indent="1"/>
      <protection locked="0"/>
    </xf>
    <xf numFmtId="1" fontId="0" fillId="0" borderId="0" xfId="1" applyNumberFormat="1" applyFont="1" applyBorder="1" applyAlignment="1" applyProtection="1">
      <alignment vertical="top"/>
    </xf>
    <xf numFmtId="0" fontId="0" fillId="4" borderId="9" xfId="0" applyFill="1" applyBorder="1" applyAlignment="1" applyProtection="1">
      <alignment horizontal="left" vertical="top" indent="1"/>
      <protection locked="0"/>
    </xf>
    <xf numFmtId="0" fontId="4" fillId="0" borderId="0" xfId="0" applyFont="1" applyAlignment="1">
      <alignment horizontal="right" vertical="top" indent="1"/>
    </xf>
    <xf numFmtId="164" fontId="0" fillId="0" borderId="0" xfId="1" applyNumberFormat="1" applyFont="1" applyFill="1" applyBorder="1" applyAlignment="1" applyProtection="1">
      <alignment vertical="top"/>
    </xf>
    <xf numFmtId="164" fontId="0" fillId="3" borderId="6" xfId="1" applyNumberFormat="1" applyFont="1" applyFill="1" applyBorder="1" applyAlignment="1" applyProtection="1">
      <alignment vertical="top"/>
    </xf>
    <xf numFmtId="164" fontId="0" fillId="3" borderId="18" xfId="1" applyNumberFormat="1" applyFont="1" applyFill="1" applyBorder="1" applyAlignment="1" applyProtection="1">
      <alignment vertical="top"/>
    </xf>
    <xf numFmtId="0" fontId="2" fillId="0" borderId="0" xfId="0" applyFont="1" applyAlignment="1">
      <alignment horizontal="left"/>
    </xf>
    <xf numFmtId="165" fontId="0" fillId="3" borderId="3" xfId="1" applyNumberFormat="1" applyFont="1" applyFill="1" applyBorder="1" applyAlignment="1" applyProtection="1">
      <alignment vertical="top"/>
    </xf>
    <xf numFmtId="165" fontId="0" fillId="0" borderId="0" xfId="1" applyNumberFormat="1" applyFont="1" applyFill="1" applyBorder="1" applyAlignment="1" applyProtection="1">
      <alignment vertical="top"/>
    </xf>
    <xf numFmtId="165" fontId="0" fillId="7" borderId="0" xfId="1" applyNumberFormat="1" applyFont="1" applyFill="1" applyBorder="1" applyAlignment="1" applyProtection="1">
      <alignment vertical="top"/>
    </xf>
    <xf numFmtId="0" fontId="2" fillId="5" borderId="0" xfId="0" applyFont="1" applyFill="1" applyAlignment="1">
      <alignment horizontal="left" wrapText="1"/>
    </xf>
    <xf numFmtId="165" fontId="0" fillId="0" borderId="0" xfId="1" applyNumberFormat="1" applyFont="1" applyFill="1" applyProtection="1"/>
    <xf numFmtId="165" fontId="0" fillId="0" borderId="0" xfId="1" applyNumberFormat="1" applyFont="1" applyFill="1" applyBorder="1" applyProtection="1"/>
    <xf numFmtId="0" fontId="2" fillId="2" borderId="0" xfId="0" applyFont="1" applyFill="1" applyAlignment="1">
      <alignment horizontal="right" indent="1"/>
    </xf>
    <xf numFmtId="0" fontId="2" fillId="0" borderId="0" xfId="0" applyFont="1" applyAlignment="1">
      <alignment horizontal="right" indent="1"/>
    </xf>
    <xf numFmtId="164" fontId="0" fillId="0" borderId="3" xfId="1" applyNumberFormat="1" applyFont="1" applyFill="1" applyBorder="1" applyAlignment="1" applyProtection="1">
      <alignment horizontal="right" vertical="top" indent="1"/>
    </xf>
    <xf numFmtId="164" fontId="0" fillId="3" borderId="3" xfId="1" applyNumberFormat="1" applyFont="1" applyFill="1" applyBorder="1" applyAlignment="1" applyProtection="1">
      <alignment horizontal="right" vertical="top" indent="1"/>
    </xf>
    <xf numFmtId="0" fontId="0" fillId="0" borderId="0" xfId="0"/>
    <xf numFmtId="0" fontId="2" fillId="2" borderId="1" xfId="0" applyFont="1" applyFill="1" applyBorder="1" applyAlignment="1">
      <alignment horizontal="right" indent="1"/>
    </xf>
    <xf numFmtId="0" fontId="2" fillId="2" borderId="20" xfId="0" applyFont="1" applyFill="1" applyBorder="1" applyAlignment="1">
      <alignment horizontal="right" indent="1"/>
    </xf>
    <xf numFmtId="0" fontId="19" fillId="0" borderId="0" xfId="0" applyFont="1" applyAlignment="1">
      <alignment horizontal="left" vertical="top" wrapText="1"/>
    </xf>
    <xf numFmtId="0" fontId="20"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applyAlignment="1">
      <alignment horizontal="left" vertical="top" wrapText="1"/>
    </xf>
    <xf numFmtId="0" fontId="18"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left" vertical="top"/>
    </xf>
    <xf numFmtId="0" fontId="17" fillId="0" borderId="0" xfId="0" applyFont="1" applyAlignment="1">
      <alignment horizontal="left" vertical="top" wrapText="1"/>
    </xf>
    <xf numFmtId="0" fontId="18" fillId="3" borderId="0" xfId="0" applyFont="1" applyFill="1" applyAlignment="1">
      <alignment horizontal="left" vertical="top" wrapText="1"/>
    </xf>
    <xf numFmtId="0" fontId="26" fillId="0" borderId="0" xfId="0" applyFont="1" applyAlignment="1">
      <alignment horizontal="left" vertical="top" wrapText="1"/>
    </xf>
    <xf numFmtId="0" fontId="0" fillId="0" borderId="0" xfId="0" applyAlignment="1">
      <alignment horizontal="left" vertical="top" wrapText="1" indent="1"/>
    </xf>
    <xf numFmtId="0" fontId="16" fillId="0" borderId="0" xfId="0" applyFont="1" applyAlignment="1">
      <alignment vertical="center"/>
    </xf>
    <xf numFmtId="0" fontId="8" fillId="0" borderId="0" xfId="0" applyFont="1" applyAlignment="1">
      <alignment vertical="center"/>
    </xf>
    <xf numFmtId="0" fontId="0" fillId="4" borderId="7" xfId="0" applyFill="1" applyBorder="1" applyAlignment="1" applyProtection="1">
      <alignment horizontal="left" vertical="top" indent="1"/>
      <protection locked="0"/>
    </xf>
    <xf numFmtId="0" fontId="0" fillId="4" borderId="10" xfId="0" applyFill="1" applyBorder="1" applyAlignment="1" applyProtection="1">
      <alignment horizontal="left" vertical="top" indent="1"/>
      <protection locked="0"/>
    </xf>
    <xf numFmtId="0" fontId="0" fillId="4" borderId="8" xfId="0" applyFill="1" applyBorder="1" applyAlignment="1" applyProtection="1">
      <alignment horizontal="left" vertical="top" indent="1"/>
      <protection locked="0"/>
    </xf>
    <xf numFmtId="0" fontId="0" fillId="6" borderId="7" xfId="0" applyFill="1" applyBorder="1" applyAlignment="1" applyProtection="1">
      <alignment horizontal="left" vertical="top" indent="1"/>
      <protection locked="0"/>
    </xf>
    <xf numFmtId="0" fontId="0" fillId="6" borderId="10" xfId="0" applyFill="1" applyBorder="1" applyAlignment="1" applyProtection="1">
      <alignment horizontal="left" vertical="top" indent="1"/>
      <protection locked="0"/>
    </xf>
    <xf numFmtId="0" fontId="0" fillId="6" borderId="8" xfId="0" applyFill="1" applyBorder="1" applyAlignment="1" applyProtection="1">
      <alignment horizontal="left" vertical="top" indent="1"/>
      <protection locked="0"/>
    </xf>
    <xf numFmtId="0" fontId="0" fillId="4" borderId="9" xfId="0" applyFill="1" applyBorder="1" applyAlignment="1" applyProtection="1">
      <alignment horizontal="left" vertical="top" indent="1"/>
      <protection locked="0"/>
    </xf>
    <xf numFmtId="0" fontId="0" fillId="4" borderId="14" xfId="0" applyFill="1" applyBorder="1" applyAlignment="1" applyProtection="1">
      <alignment horizontal="left" vertical="top" indent="1"/>
      <protection locked="0"/>
    </xf>
    <xf numFmtId="0" fontId="0" fillId="4" borderId="15" xfId="0" applyFill="1" applyBorder="1" applyAlignment="1" applyProtection="1">
      <alignment horizontal="left" vertical="top" indent="1"/>
      <protection locked="0"/>
    </xf>
    <xf numFmtId="0" fontId="2" fillId="2" borderId="11" xfId="0" applyFont="1" applyFill="1" applyBorder="1" applyAlignment="1">
      <alignment vertical="top"/>
    </xf>
    <xf numFmtId="0" fontId="2" fillId="2" borderId="12" xfId="0" applyFont="1" applyFill="1" applyBorder="1" applyAlignment="1">
      <alignment vertical="top"/>
    </xf>
    <xf numFmtId="0" fontId="2" fillId="2" borderId="13" xfId="0" applyFont="1" applyFill="1" applyBorder="1" applyAlignment="1">
      <alignment vertical="top"/>
    </xf>
    <xf numFmtId="164" fontId="0" fillId="4" borderId="4" xfId="1" applyNumberFormat="1" applyFont="1" applyFill="1" applyBorder="1" applyAlignment="1" applyProtection="1">
      <alignment horizontal="right" vertical="top"/>
      <protection locked="0"/>
    </xf>
    <xf numFmtId="164" fontId="0" fillId="4" borderId="5" xfId="1" applyNumberFormat="1" applyFont="1" applyFill="1" applyBorder="1" applyAlignment="1" applyProtection="1">
      <alignment horizontal="right" vertical="top"/>
      <protection locked="0"/>
    </xf>
    <xf numFmtId="164" fontId="0" fillId="4" borderId="19" xfId="1" applyNumberFormat="1" applyFont="1" applyFill="1" applyBorder="1" applyAlignment="1" applyProtection="1">
      <alignment horizontal="right" vertical="top"/>
      <protection locked="0"/>
    </xf>
    <xf numFmtId="0" fontId="7" fillId="3" borderId="0" xfId="0" applyFont="1" applyFill="1"/>
    <xf numFmtId="0" fontId="9" fillId="3" borderId="0" xfId="0" applyFont="1" applyFill="1" applyAlignment="1">
      <alignment vertical="top"/>
    </xf>
    <xf numFmtId="0" fontId="0" fillId="0" borderId="0" xfId="0" applyAlignment="1">
      <alignment horizontal="right" vertical="top"/>
    </xf>
    <xf numFmtId="0" fontId="0" fillId="0" borderId="2" xfId="0" applyBorder="1" applyAlignment="1">
      <alignment horizontal="right" vertical="top"/>
    </xf>
    <xf numFmtId="0" fontId="4" fillId="0" borderId="0" xfId="0" applyFont="1" applyAlignment="1">
      <alignment horizontal="right" vertical="top"/>
    </xf>
    <xf numFmtId="0" fontId="0" fillId="0" borderId="0" xfId="0" applyAlignment="1">
      <alignment vertical="top" wrapText="1"/>
    </xf>
    <xf numFmtId="0" fontId="0" fillId="0" borderId="16" xfId="0" applyBorder="1" applyAlignment="1">
      <alignment horizontal="center"/>
    </xf>
    <xf numFmtId="0" fontId="0" fillId="0" borderId="0" xfId="0" applyAlignment="1">
      <alignment horizontal="center"/>
    </xf>
    <xf numFmtId="0" fontId="0" fillId="0" borderId="17" xfId="0" applyBorder="1" applyAlignment="1">
      <alignment horizontal="right" vertical="top"/>
    </xf>
    <xf numFmtId="0" fontId="0" fillId="0" borderId="0" xfId="0" applyAlignment="1">
      <alignment horizontal="right" vertical="top" wrapText="1"/>
    </xf>
    <xf numFmtId="0" fontId="2" fillId="2" borderId="11" xfId="0" applyFont="1" applyFill="1" applyBorder="1" applyAlignment="1">
      <alignment vertical="top" wrapText="1"/>
    </xf>
    <xf numFmtId="0" fontId="2" fillId="2" borderId="12" xfId="0" applyFont="1" applyFill="1" applyBorder="1" applyAlignment="1">
      <alignment vertical="top" wrapText="1"/>
    </xf>
    <xf numFmtId="0" fontId="7" fillId="0" borderId="0" xfId="0" applyFont="1" applyAlignment="1">
      <alignment horizontal="right" vertical="top"/>
    </xf>
    <xf numFmtId="0" fontId="4" fillId="0" borderId="0" xfId="0" applyFont="1" applyAlignment="1">
      <alignment horizontal="right" vertical="top" wrapText="1"/>
    </xf>
    <xf numFmtId="0" fontId="4" fillId="0" borderId="0" xfId="0" applyFont="1" applyAlignment="1">
      <alignment horizontal="center"/>
    </xf>
    <xf numFmtId="0" fontId="4" fillId="0" borderId="17" xfId="0" applyFont="1" applyBorder="1" applyAlignment="1">
      <alignment horizontal="right" vertical="top"/>
    </xf>
    <xf numFmtId="0" fontId="4" fillId="3" borderId="0" xfId="0" applyFont="1" applyFill="1" applyAlignment="1">
      <alignment horizontal="right"/>
    </xf>
    <xf numFmtId="0" fontId="4" fillId="3" borderId="17" xfId="0" applyFont="1" applyFill="1" applyBorder="1" applyAlignment="1">
      <alignment horizontal="right"/>
    </xf>
    <xf numFmtId="0" fontId="11" fillId="0" borderId="0" xfId="0" applyFont="1" applyAlignment="1">
      <alignment horizontal="left"/>
    </xf>
    <xf numFmtId="0" fontId="10" fillId="0" borderId="0" xfId="0" applyFont="1" applyAlignment="1">
      <alignment horizontal="right"/>
    </xf>
    <xf numFmtId="0" fontId="2" fillId="2" borderId="0" xfId="0" applyFont="1" applyFill="1" applyAlignment="1">
      <alignment horizontal="left" vertical="top" wrapText="1" indent="1"/>
    </xf>
    <xf numFmtId="0" fontId="0" fillId="0" borderId="0" xfId="0" applyAlignment="1">
      <alignment horizontal="left" vertical="center" wrapText="1"/>
    </xf>
    <xf numFmtId="167" fontId="12" fillId="0" borderId="0" xfId="0" applyNumberFormat="1" applyFont="1" applyBorder="1" applyAlignment="1">
      <alignment horizontal="right"/>
    </xf>
    <xf numFmtId="0" fontId="2" fillId="2" borderId="14" xfId="0" applyFont="1" applyFill="1" applyBorder="1" applyAlignment="1">
      <alignment horizontal="left" vertical="top" wrapText="1" indent="1"/>
    </xf>
    <xf numFmtId="0" fontId="0" fillId="0" borderId="0" xfId="0"/>
  </cellXfs>
  <cellStyles count="2">
    <cellStyle name="Currency" xfId="1" builtinId="4"/>
    <cellStyle name="Normal" xfId="0" builtinId="0"/>
  </cellStyles>
  <dxfs count="0"/>
  <tableStyles count="0" defaultTableStyle="TableStyleMedium2" defaultPivotStyle="PivotStyleLight16"/>
  <colors>
    <mruColors>
      <color rgb="FFFFF2CC"/>
      <color rgb="FFA3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e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5028218</xdr:colOff>
      <xdr:row>40</xdr:row>
      <xdr:rowOff>152399</xdr:rowOff>
    </xdr:to>
    <xdr:pic>
      <xdr:nvPicPr>
        <xdr:cNvPr id="2" name="Picture 1">
          <a:extLst>
            <a:ext uri="{FF2B5EF4-FFF2-40B4-BE49-F238E27FC236}">
              <a16:creationId xmlns:a16="http://schemas.microsoft.com/office/drawing/2014/main" id="{0D8A495C-D15A-4797-AAB4-69B7A6F186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 y="0"/>
          <a:ext cx="5028217" cy="7772399"/>
        </a:xfrm>
        <a:prstGeom prst="rect">
          <a:avLst/>
        </a:prstGeom>
      </xdr:spPr>
    </xdr:pic>
    <xdr:clientData/>
  </xdr:twoCellAnchor>
  <xdr:twoCellAnchor editAs="oneCell">
    <xdr:from>
      <xdr:col>1</xdr:col>
      <xdr:colOff>13607</xdr:colOff>
      <xdr:row>0</xdr:row>
      <xdr:rowOff>0</xdr:rowOff>
    </xdr:from>
    <xdr:to>
      <xdr:col>1</xdr:col>
      <xdr:colOff>5040849</xdr:colOff>
      <xdr:row>40</xdr:row>
      <xdr:rowOff>152400</xdr:rowOff>
    </xdr:to>
    <xdr:pic>
      <xdr:nvPicPr>
        <xdr:cNvPr id="3" name="Picture 2">
          <a:extLst>
            <a:ext uri="{FF2B5EF4-FFF2-40B4-BE49-F238E27FC236}">
              <a16:creationId xmlns:a16="http://schemas.microsoft.com/office/drawing/2014/main" id="{24FD01FF-DEC4-44A4-BFCD-5F03437EA2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099957" y="0"/>
          <a:ext cx="5027242" cy="7772400"/>
        </a:xfrm>
        <a:prstGeom prst="rect">
          <a:avLst/>
        </a:prstGeom>
      </xdr:spPr>
    </xdr:pic>
    <xdr:clientData/>
  </xdr:twoCellAnchor>
  <xdr:twoCellAnchor editAs="oneCell">
    <xdr:from>
      <xdr:col>2</xdr:col>
      <xdr:colOff>13607</xdr:colOff>
      <xdr:row>0</xdr:row>
      <xdr:rowOff>0</xdr:rowOff>
    </xdr:from>
    <xdr:to>
      <xdr:col>2</xdr:col>
      <xdr:colOff>5044232</xdr:colOff>
      <xdr:row>40</xdr:row>
      <xdr:rowOff>160338</xdr:rowOff>
    </xdr:to>
    <xdr:pic>
      <xdr:nvPicPr>
        <xdr:cNvPr id="4" name="Picture 3">
          <a:extLst>
            <a:ext uri="{FF2B5EF4-FFF2-40B4-BE49-F238E27FC236}">
              <a16:creationId xmlns:a16="http://schemas.microsoft.com/office/drawing/2014/main" id="{F5F9F36B-EC5A-4AC6-9750-609CD7A944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86307" y="0"/>
          <a:ext cx="5030625" cy="7780338"/>
        </a:xfrm>
        <a:prstGeom prst="rect">
          <a:avLst/>
        </a:prstGeom>
      </xdr:spPr>
    </xdr:pic>
    <xdr:clientData/>
  </xdr:twoCellAnchor>
  <xdr:twoCellAnchor editAs="oneCell">
    <xdr:from>
      <xdr:col>3</xdr:col>
      <xdr:colOff>13607</xdr:colOff>
      <xdr:row>0</xdr:row>
      <xdr:rowOff>0</xdr:rowOff>
    </xdr:from>
    <xdr:to>
      <xdr:col>3</xdr:col>
      <xdr:colOff>5044232</xdr:colOff>
      <xdr:row>40</xdr:row>
      <xdr:rowOff>160338</xdr:rowOff>
    </xdr:to>
    <xdr:pic>
      <xdr:nvPicPr>
        <xdr:cNvPr id="5" name="Picture 4">
          <a:extLst>
            <a:ext uri="{FF2B5EF4-FFF2-40B4-BE49-F238E27FC236}">
              <a16:creationId xmlns:a16="http://schemas.microsoft.com/office/drawing/2014/main" id="{9540CF46-2F91-4BBB-B04F-EA6570D917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272657" y="0"/>
          <a:ext cx="5030625" cy="7780338"/>
        </a:xfrm>
        <a:prstGeom prst="rect">
          <a:avLst/>
        </a:prstGeom>
      </xdr:spPr>
    </xdr:pic>
    <xdr:clientData/>
  </xdr:twoCellAnchor>
  <xdr:twoCellAnchor editAs="oneCell">
    <xdr:from>
      <xdr:col>4</xdr:col>
      <xdr:colOff>13607</xdr:colOff>
      <xdr:row>0</xdr:row>
      <xdr:rowOff>0</xdr:rowOff>
    </xdr:from>
    <xdr:to>
      <xdr:col>4</xdr:col>
      <xdr:colOff>5044232</xdr:colOff>
      <xdr:row>40</xdr:row>
      <xdr:rowOff>160338</xdr:rowOff>
    </xdr:to>
    <xdr:pic>
      <xdr:nvPicPr>
        <xdr:cNvPr id="6" name="Picture 5">
          <a:extLst>
            <a:ext uri="{FF2B5EF4-FFF2-40B4-BE49-F238E27FC236}">
              <a16:creationId xmlns:a16="http://schemas.microsoft.com/office/drawing/2014/main" id="{92421BDF-9613-46C6-AA18-7EACC20F3A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0359007" y="0"/>
          <a:ext cx="5030625" cy="7780338"/>
        </a:xfrm>
        <a:prstGeom prst="rect">
          <a:avLst/>
        </a:prstGeom>
      </xdr:spPr>
    </xdr:pic>
    <xdr:clientData/>
  </xdr:twoCellAnchor>
  <xdr:twoCellAnchor editAs="oneCell">
    <xdr:from>
      <xdr:col>5</xdr:col>
      <xdr:colOff>13607</xdr:colOff>
      <xdr:row>0</xdr:row>
      <xdr:rowOff>0</xdr:rowOff>
    </xdr:from>
    <xdr:to>
      <xdr:col>5</xdr:col>
      <xdr:colOff>5044232</xdr:colOff>
      <xdr:row>40</xdr:row>
      <xdr:rowOff>160338</xdr:rowOff>
    </xdr:to>
    <xdr:pic>
      <xdr:nvPicPr>
        <xdr:cNvPr id="7" name="Picture 6">
          <a:extLst>
            <a:ext uri="{FF2B5EF4-FFF2-40B4-BE49-F238E27FC236}">
              <a16:creationId xmlns:a16="http://schemas.microsoft.com/office/drawing/2014/main" id="{74D45797-5013-45A7-BCAD-4CED23C0626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25445357" y="0"/>
          <a:ext cx="5030625" cy="7780338"/>
        </a:xfrm>
        <a:prstGeom prst="rect">
          <a:avLst/>
        </a:prstGeom>
      </xdr:spPr>
    </xdr:pic>
    <xdr:clientData/>
  </xdr:twoCellAnchor>
  <xdr:twoCellAnchor editAs="oneCell">
    <xdr:from>
      <xdr:col>6</xdr:col>
      <xdr:colOff>15299</xdr:colOff>
      <xdr:row>0</xdr:row>
      <xdr:rowOff>0</xdr:rowOff>
    </xdr:from>
    <xdr:to>
      <xdr:col>6</xdr:col>
      <xdr:colOff>5042540</xdr:colOff>
      <xdr:row>40</xdr:row>
      <xdr:rowOff>160338</xdr:rowOff>
    </xdr:to>
    <xdr:pic>
      <xdr:nvPicPr>
        <xdr:cNvPr id="8" name="Picture 7">
          <a:extLst>
            <a:ext uri="{FF2B5EF4-FFF2-40B4-BE49-F238E27FC236}">
              <a16:creationId xmlns:a16="http://schemas.microsoft.com/office/drawing/2014/main" id="{F065E1F0-37FE-432F-8782-D7F7DBB99F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0533399" y="0"/>
          <a:ext cx="5027241" cy="7780338"/>
        </a:xfrm>
        <a:prstGeom prst="rect">
          <a:avLst/>
        </a:prstGeom>
      </xdr:spPr>
    </xdr:pic>
    <xdr:clientData/>
  </xdr:twoCellAnchor>
  <xdr:twoCellAnchor editAs="oneCell">
    <xdr:from>
      <xdr:col>7</xdr:col>
      <xdr:colOff>13607</xdr:colOff>
      <xdr:row>0</xdr:row>
      <xdr:rowOff>0</xdr:rowOff>
    </xdr:from>
    <xdr:to>
      <xdr:col>7</xdr:col>
      <xdr:colOff>5040849</xdr:colOff>
      <xdr:row>40</xdr:row>
      <xdr:rowOff>160338</xdr:rowOff>
    </xdr:to>
    <xdr:pic>
      <xdr:nvPicPr>
        <xdr:cNvPr id="9" name="Picture 8">
          <a:extLst>
            <a:ext uri="{FF2B5EF4-FFF2-40B4-BE49-F238E27FC236}">
              <a16:creationId xmlns:a16="http://schemas.microsoft.com/office/drawing/2014/main" id="{B6F58C66-2F09-446F-A6D6-87EB0EA6A2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5618057" y="0"/>
          <a:ext cx="5027242" cy="7780338"/>
        </a:xfrm>
        <a:prstGeom prst="rect">
          <a:avLst/>
        </a:prstGeom>
      </xdr:spPr>
    </xdr:pic>
    <xdr:clientData/>
  </xdr:twoCellAnchor>
  <xdr:twoCellAnchor editAs="oneCell">
    <xdr:from>
      <xdr:col>8</xdr:col>
      <xdr:colOff>5954</xdr:colOff>
      <xdr:row>0</xdr:row>
      <xdr:rowOff>0</xdr:rowOff>
    </xdr:from>
    <xdr:to>
      <xdr:col>8</xdr:col>
      <xdr:colOff>5044225</xdr:colOff>
      <xdr:row>40</xdr:row>
      <xdr:rowOff>155428</xdr:rowOff>
    </xdr:to>
    <xdr:pic>
      <xdr:nvPicPr>
        <xdr:cNvPr id="10" name="Picture 9">
          <a:extLst>
            <a:ext uri="{FF2B5EF4-FFF2-40B4-BE49-F238E27FC236}">
              <a16:creationId xmlns:a16="http://schemas.microsoft.com/office/drawing/2014/main" id="{99933168-38AF-400E-BDDE-BAEC2CDA91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40696754" y="0"/>
          <a:ext cx="5038271" cy="7775428"/>
        </a:xfrm>
        <a:prstGeom prst="rect">
          <a:avLst/>
        </a:prstGeom>
      </xdr:spPr>
    </xdr:pic>
    <xdr:clientData/>
  </xdr:twoCellAnchor>
  <xdr:twoCellAnchor editAs="oneCell">
    <xdr:from>
      <xdr:col>9</xdr:col>
      <xdr:colOff>16386</xdr:colOff>
      <xdr:row>0</xdr:row>
      <xdr:rowOff>0</xdr:rowOff>
    </xdr:from>
    <xdr:to>
      <xdr:col>9</xdr:col>
      <xdr:colOff>5045586</xdr:colOff>
      <xdr:row>40</xdr:row>
      <xdr:rowOff>155428</xdr:rowOff>
    </xdr:to>
    <xdr:pic>
      <xdr:nvPicPr>
        <xdr:cNvPr id="11" name="Picture 10">
          <a:extLst>
            <a:ext uri="{FF2B5EF4-FFF2-40B4-BE49-F238E27FC236}">
              <a16:creationId xmlns:a16="http://schemas.microsoft.com/office/drawing/2014/main" id="{E1B56C22-A3ED-4E47-A3D8-AE043BB2958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45793536" y="0"/>
          <a:ext cx="5029200" cy="7775428"/>
        </a:xfrm>
        <a:prstGeom prst="rect">
          <a:avLst/>
        </a:prstGeom>
      </xdr:spPr>
    </xdr:pic>
    <xdr:clientData/>
  </xdr:twoCellAnchor>
  <xdr:twoCellAnchor editAs="oneCell">
    <xdr:from>
      <xdr:col>10</xdr:col>
      <xdr:colOff>13607</xdr:colOff>
      <xdr:row>0</xdr:row>
      <xdr:rowOff>0</xdr:rowOff>
    </xdr:from>
    <xdr:to>
      <xdr:col>10</xdr:col>
      <xdr:colOff>5042807</xdr:colOff>
      <xdr:row>40</xdr:row>
      <xdr:rowOff>155428</xdr:rowOff>
    </xdr:to>
    <xdr:pic>
      <xdr:nvPicPr>
        <xdr:cNvPr id="12" name="Picture 11">
          <a:extLst>
            <a:ext uri="{FF2B5EF4-FFF2-40B4-BE49-F238E27FC236}">
              <a16:creationId xmlns:a16="http://schemas.microsoft.com/office/drawing/2014/main" id="{816D6EBB-6DDA-4B63-B98B-02B4485F459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0877107" y="0"/>
          <a:ext cx="5029200" cy="7775428"/>
        </a:xfrm>
        <a:prstGeom prst="rect">
          <a:avLst/>
        </a:prstGeom>
      </xdr:spPr>
    </xdr:pic>
    <xdr:clientData/>
  </xdr:twoCellAnchor>
  <xdr:twoCellAnchor editAs="oneCell">
    <xdr:from>
      <xdr:col>11</xdr:col>
      <xdr:colOff>15875</xdr:colOff>
      <xdr:row>0</xdr:row>
      <xdr:rowOff>0</xdr:rowOff>
    </xdr:from>
    <xdr:to>
      <xdr:col>11</xdr:col>
      <xdr:colOff>5045075</xdr:colOff>
      <xdr:row>40</xdr:row>
      <xdr:rowOff>155428</xdr:rowOff>
    </xdr:to>
    <xdr:pic>
      <xdr:nvPicPr>
        <xdr:cNvPr id="13" name="Picture 12">
          <a:extLst>
            <a:ext uri="{FF2B5EF4-FFF2-40B4-BE49-F238E27FC236}">
              <a16:creationId xmlns:a16="http://schemas.microsoft.com/office/drawing/2014/main" id="{A608014D-DBDC-45ED-8E1A-0501BD4E589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5965725" y="0"/>
          <a:ext cx="5029200" cy="7775428"/>
        </a:xfrm>
        <a:prstGeom prst="rect">
          <a:avLst/>
        </a:prstGeom>
      </xdr:spPr>
    </xdr:pic>
    <xdr:clientData/>
  </xdr:twoCellAnchor>
  <xdr:twoCellAnchor editAs="oneCell">
    <xdr:from>
      <xdr:col>12</xdr:col>
      <xdr:colOff>9071</xdr:colOff>
      <xdr:row>0</xdr:row>
      <xdr:rowOff>0</xdr:rowOff>
    </xdr:from>
    <xdr:to>
      <xdr:col>12</xdr:col>
      <xdr:colOff>5038271</xdr:colOff>
      <xdr:row>40</xdr:row>
      <xdr:rowOff>155428</xdr:rowOff>
    </xdr:to>
    <xdr:pic>
      <xdr:nvPicPr>
        <xdr:cNvPr id="14" name="Picture 13">
          <a:extLst>
            <a:ext uri="{FF2B5EF4-FFF2-40B4-BE49-F238E27FC236}">
              <a16:creationId xmlns:a16="http://schemas.microsoft.com/office/drawing/2014/main" id="{D0B949A9-7675-439B-854F-07B615B7B46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61045271" y="0"/>
          <a:ext cx="5029200" cy="7775428"/>
        </a:xfrm>
        <a:prstGeom prst="rect">
          <a:avLst/>
        </a:prstGeom>
      </xdr:spPr>
    </xdr:pic>
    <xdr:clientData/>
  </xdr:twoCellAnchor>
  <xdr:twoCellAnchor editAs="oneCell">
    <xdr:from>
      <xdr:col>13</xdr:col>
      <xdr:colOff>15874</xdr:colOff>
      <xdr:row>0</xdr:row>
      <xdr:rowOff>0</xdr:rowOff>
    </xdr:from>
    <xdr:to>
      <xdr:col>13</xdr:col>
      <xdr:colOff>5054145</xdr:colOff>
      <xdr:row>40</xdr:row>
      <xdr:rowOff>155428</xdr:rowOff>
    </xdr:to>
    <xdr:pic>
      <xdr:nvPicPr>
        <xdr:cNvPr id="15" name="Picture 14">
          <a:extLst>
            <a:ext uri="{FF2B5EF4-FFF2-40B4-BE49-F238E27FC236}">
              <a16:creationId xmlns:a16="http://schemas.microsoft.com/office/drawing/2014/main" id="{FEB05457-4630-4ADC-B734-8BF3E46F1CC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6138424" y="0"/>
          <a:ext cx="5038271" cy="7775428"/>
        </a:xfrm>
        <a:prstGeom prst="rect">
          <a:avLst/>
        </a:prstGeom>
      </xdr:spPr>
    </xdr:pic>
    <xdr:clientData/>
  </xdr:twoCellAnchor>
  <xdr:twoCellAnchor editAs="oneCell">
    <xdr:from>
      <xdr:col>14</xdr:col>
      <xdr:colOff>18143</xdr:colOff>
      <xdr:row>0</xdr:row>
      <xdr:rowOff>0</xdr:rowOff>
    </xdr:from>
    <xdr:to>
      <xdr:col>14</xdr:col>
      <xdr:colOff>5047343</xdr:colOff>
      <xdr:row>40</xdr:row>
      <xdr:rowOff>155428</xdr:rowOff>
    </xdr:to>
    <xdr:pic>
      <xdr:nvPicPr>
        <xdr:cNvPr id="16" name="Picture 15">
          <a:extLst>
            <a:ext uri="{FF2B5EF4-FFF2-40B4-BE49-F238E27FC236}">
              <a16:creationId xmlns:a16="http://schemas.microsoft.com/office/drawing/2014/main" id="{52CDC4CD-87C0-4C6B-A681-6E04E394A7A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1227043" y="0"/>
          <a:ext cx="5029200" cy="7775428"/>
        </a:xfrm>
        <a:prstGeom prst="rect">
          <a:avLst/>
        </a:prstGeom>
      </xdr:spPr>
    </xdr:pic>
    <xdr:clientData/>
  </xdr:twoCellAnchor>
  <xdr:twoCellAnchor editAs="oneCell">
    <xdr:from>
      <xdr:col>15</xdr:col>
      <xdr:colOff>20411</xdr:colOff>
      <xdr:row>0</xdr:row>
      <xdr:rowOff>0</xdr:rowOff>
    </xdr:from>
    <xdr:to>
      <xdr:col>15</xdr:col>
      <xdr:colOff>5049611</xdr:colOff>
      <xdr:row>40</xdr:row>
      <xdr:rowOff>155428</xdr:rowOff>
    </xdr:to>
    <xdr:pic>
      <xdr:nvPicPr>
        <xdr:cNvPr id="17" name="Picture 16">
          <a:extLst>
            <a:ext uri="{FF2B5EF4-FFF2-40B4-BE49-F238E27FC236}">
              <a16:creationId xmlns:a16="http://schemas.microsoft.com/office/drawing/2014/main" id="{4BED4B9A-0F4C-400D-956E-68EB6012616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6315661" y="0"/>
          <a:ext cx="5029200" cy="7775428"/>
        </a:xfrm>
        <a:prstGeom prst="rect">
          <a:avLst/>
        </a:prstGeom>
      </xdr:spPr>
    </xdr:pic>
    <xdr:clientData/>
  </xdr:twoCellAnchor>
  <xdr:twoCellAnchor editAs="oneCell">
    <xdr:from>
      <xdr:col>16</xdr:col>
      <xdr:colOff>6804</xdr:colOff>
      <xdr:row>0</xdr:row>
      <xdr:rowOff>0</xdr:rowOff>
    </xdr:from>
    <xdr:to>
      <xdr:col>16</xdr:col>
      <xdr:colOff>5036004</xdr:colOff>
      <xdr:row>40</xdr:row>
      <xdr:rowOff>152400</xdr:rowOff>
    </xdr:to>
    <xdr:pic>
      <xdr:nvPicPr>
        <xdr:cNvPr id="18" name="Picture 17">
          <a:extLst>
            <a:ext uri="{FF2B5EF4-FFF2-40B4-BE49-F238E27FC236}">
              <a16:creationId xmlns:a16="http://schemas.microsoft.com/office/drawing/2014/main" id="{10EE8A6F-BD43-4358-A043-B18E067808C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1388404" y="0"/>
          <a:ext cx="5029200"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E4F8F-53DC-4619-B132-1DDAD3F6D20E}">
  <dimension ref="C1:C17"/>
  <sheetViews>
    <sheetView showGridLines="0" tabSelected="1" zoomScale="80" zoomScaleNormal="80" workbookViewId="0">
      <selection activeCell="D1" sqref="D1"/>
    </sheetView>
  </sheetViews>
  <sheetFormatPr defaultRowHeight="15"/>
  <cols>
    <col min="3" max="3" width="100.85546875" customWidth="1"/>
  </cols>
  <sheetData>
    <row r="1" spans="3:3" ht="31.5">
      <c r="C1" s="102" t="s">
        <v>156</v>
      </c>
    </row>
    <row r="2" spans="3:3" ht="75">
      <c r="C2" s="103" t="s">
        <v>157</v>
      </c>
    </row>
    <row r="3" spans="3:3" ht="15.75">
      <c r="C3" s="95"/>
    </row>
    <row r="4" spans="3:3" ht="199.5" customHeight="1">
      <c r="C4" s="96" t="s">
        <v>158</v>
      </c>
    </row>
    <row r="5" spans="3:3" ht="15.75">
      <c r="C5" s="96"/>
    </row>
    <row r="6" spans="3:3" ht="224.25" customHeight="1">
      <c r="C6" s="104" t="s">
        <v>165</v>
      </c>
    </row>
    <row r="7" spans="3:3" ht="47.1" customHeight="1">
      <c r="C7" s="97" t="s">
        <v>159</v>
      </c>
    </row>
    <row r="8" spans="3:3" ht="15.75">
      <c r="C8" s="98"/>
    </row>
    <row r="9" spans="3:3" ht="83.25" customHeight="1">
      <c r="C9" s="99" t="s">
        <v>160</v>
      </c>
    </row>
    <row r="10" spans="3:3" ht="18.75">
      <c r="C10" s="100"/>
    </row>
    <row r="11" spans="3:3" ht="62.25" customHeight="1">
      <c r="C11" s="99" t="s">
        <v>161</v>
      </c>
    </row>
    <row r="12" spans="3:3" ht="18.75">
      <c r="C12" s="100"/>
    </row>
    <row r="13" spans="3:3" ht="166.5" customHeight="1">
      <c r="C13" s="99" t="s">
        <v>162</v>
      </c>
    </row>
    <row r="14" spans="3:3" ht="18.75">
      <c r="C14" s="100"/>
    </row>
    <row r="15" spans="3:3" ht="88.5" customHeight="1">
      <c r="C15" s="99" t="s">
        <v>163</v>
      </c>
    </row>
    <row r="16" spans="3:3" ht="18.75">
      <c r="C16" s="101"/>
    </row>
    <row r="17" spans="3:3" ht="88.5" customHeight="1">
      <c r="C17" s="99" t="s">
        <v>164</v>
      </c>
    </row>
  </sheetData>
  <sheetProtection algorithmName="SHA-512" hashValue="fCp+JTrjreRt1SHpAGXxZfuMAwZwVdHWR7RmogUQH5SLDRcLlNcvBFyH4ETlvQdIXM9Svxt912XLpA6gIdtIhQ==" saltValue="GsuCsIx23kfDM+2V5W1/nw=="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602B-7385-42A2-9C05-D6FD6336D0E7}">
  <sheetPr>
    <pageSetUpPr fitToPage="1"/>
  </sheetPr>
  <dimension ref="A1:H5"/>
  <sheetViews>
    <sheetView zoomScale="70" zoomScaleNormal="70" zoomScaleSheetLayoutView="70" zoomScalePageLayoutView="80" workbookViewId="0">
      <selection activeCell="B2" sqref="B2"/>
    </sheetView>
  </sheetViews>
  <sheetFormatPr defaultColWidth="8.85546875" defaultRowHeight="15"/>
  <cols>
    <col min="1" max="1" width="154.42578125" style="39" customWidth="1"/>
    <col min="2" max="2" width="59.28515625" style="39" customWidth="1"/>
    <col min="3" max="5" width="27.28515625" style="39" customWidth="1"/>
    <col min="6" max="6" width="27" style="39" customWidth="1"/>
    <col min="7" max="7" width="27.42578125" style="39" customWidth="1"/>
    <col min="8" max="8" width="4.42578125" style="39" customWidth="1"/>
    <col min="9" max="9" width="6.42578125" style="39" customWidth="1"/>
    <col min="10" max="10" width="5.7109375" style="39" customWidth="1"/>
    <col min="11" max="11" width="6.42578125" style="39" customWidth="1"/>
    <col min="12" max="12" width="6.28515625" style="39" customWidth="1"/>
    <col min="13" max="14" width="5.7109375" style="39" customWidth="1"/>
    <col min="15" max="16384" width="8.85546875" style="39"/>
  </cols>
  <sheetData>
    <row r="1" spans="1:8" s="11" customFormat="1" ht="45" customHeight="1">
      <c r="A1" s="106" t="s">
        <v>155</v>
      </c>
      <c r="B1" s="106"/>
      <c r="C1" s="106"/>
      <c r="D1" s="106"/>
      <c r="E1" s="106"/>
      <c r="F1" s="106"/>
      <c r="G1" s="106"/>
    </row>
    <row r="2" spans="1:8" s="23" customFormat="1" ht="29.25" customHeight="1">
      <c r="A2" s="56" t="s">
        <v>3</v>
      </c>
      <c r="B2" s="41"/>
      <c r="C2" s="41"/>
      <c r="D2" s="41"/>
      <c r="E2" s="41"/>
      <c r="F2" s="41"/>
      <c r="G2" s="41"/>
      <c r="H2" s="25"/>
    </row>
    <row r="3" spans="1:8" ht="400.5" customHeight="1">
      <c r="A3" s="41" t="s">
        <v>166</v>
      </c>
      <c r="B3" s="37"/>
    </row>
    <row r="4" spans="1:8" ht="340.5" customHeight="1">
      <c r="A4" s="57" t="s">
        <v>5</v>
      </c>
      <c r="B4" s="73"/>
    </row>
    <row r="5" spans="1:8" ht="91.5" customHeight="1">
      <c r="A5" s="105" t="s">
        <v>6</v>
      </c>
    </row>
  </sheetData>
  <sheetProtection algorithmName="SHA-512" hashValue="PIsqKJeJOYpypU7f0yRiizYhY4jX2TmWsq3UiHKggGPBp0Sh1G8B2TAb/usauPnovyDBkrlI1M5gnnUuU1w84A==" saltValue="IBvK0zkHAds+iycjGZhDUA==" spinCount="100000" sheet="1" objects="1" scenarios="1"/>
  <mergeCells count="1">
    <mergeCell ref="A1:G1"/>
  </mergeCells>
  <printOptions horizontalCentered="1" verticalCentered="1"/>
  <pageMargins left="0.25" right="0.25" top="0.25" bottom="0.25" header="0" footer="0"/>
  <pageSetup scale="39" fitToHeight="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6DA0-4BD9-401C-A795-616A165D4E51}">
  <dimension ref="A1:N192"/>
  <sheetViews>
    <sheetView showGridLines="0" zoomScale="90" zoomScaleNormal="90" zoomScalePageLayoutView="90" workbookViewId="0">
      <selection activeCell="I1" sqref="I1"/>
    </sheetView>
  </sheetViews>
  <sheetFormatPr defaultColWidth="8.85546875" defaultRowHeight="15"/>
  <cols>
    <col min="1" max="1" width="32.7109375" style="5" customWidth="1"/>
    <col min="2" max="2" width="59.5703125" bestFit="1" customWidth="1"/>
    <col min="3" max="3" width="12" customWidth="1"/>
    <col min="4" max="4" width="11.42578125" customWidth="1"/>
    <col min="5" max="5" width="12.28515625" bestFit="1" customWidth="1"/>
    <col min="6" max="6" width="13.7109375" bestFit="1" customWidth="1"/>
    <col min="7" max="7" width="12.42578125" bestFit="1" customWidth="1"/>
    <col min="8" max="8" width="3.85546875" style="4" customWidth="1"/>
    <col min="11" max="16" width="8.85546875" customWidth="1"/>
  </cols>
  <sheetData>
    <row r="1" spans="1:8" ht="45" customHeight="1">
      <c r="A1" s="107" t="s">
        <v>7</v>
      </c>
      <c r="B1" s="107"/>
      <c r="C1" s="107"/>
      <c r="D1" s="107"/>
      <c r="E1" s="107"/>
      <c r="F1" s="107"/>
      <c r="G1" s="107"/>
    </row>
    <row r="2" spans="1:8" s="23" customFormat="1">
      <c r="A2" s="123" t="s">
        <v>4</v>
      </c>
      <c r="B2" s="123"/>
      <c r="C2" s="123"/>
      <c r="D2" s="123"/>
      <c r="E2" s="123"/>
      <c r="F2" s="123"/>
      <c r="G2" s="123"/>
      <c r="H2" s="42"/>
    </row>
    <row r="3" spans="1:8" s="23" customFormat="1">
      <c r="A3" s="124" t="s">
        <v>8</v>
      </c>
      <c r="B3" s="124"/>
      <c r="C3" s="124"/>
      <c r="D3" s="124"/>
      <c r="E3" s="124"/>
      <c r="F3" s="124"/>
      <c r="G3" s="124"/>
    </row>
    <row r="4" spans="1:8" s="17" customFormat="1" ht="15" customHeight="1">
      <c r="A4" s="26" t="s">
        <v>9</v>
      </c>
      <c r="B4" s="26"/>
      <c r="C4" s="67"/>
      <c r="D4" s="67"/>
      <c r="E4" s="67"/>
      <c r="F4" s="67"/>
      <c r="G4" s="67"/>
      <c r="H4" s="43"/>
    </row>
    <row r="5" spans="1:8" s="17" customFormat="1" ht="15" customHeight="1">
      <c r="A5" s="67" t="s">
        <v>10</v>
      </c>
      <c r="B5" s="67"/>
      <c r="C5" s="67"/>
      <c r="D5" s="67"/>
      <c r="E5" s="67"/>
      <c r="F5" s="67"/>
      <c r="G5" s="67"/>
      <c r="H5" s="43"/>
    </row>
    <row r="6" spans="1:8" s="17" customFormat="1" ht="15" customHeight="1" thickBot="1">
      <c r="A6" s="18"/>
      <c r="B6" s="18"/>
      <c r="C6" s="18"/>
      <c r="D6" s="18"/>
      <c r="E6" s="18"/>
      <c r="F6" s="18"/>
      <c r="G6" s="18"/>
      <c r="H6" s="43"/>
    </row>
    <row r="7" spans="1:8" ht="15.75" thickBot="1">
      <c r="A7" s="117" t="s">
        <v>11</v>
      </c>
      <c r="B7" s="119"/>
      <c r="C7" s="119"/>
      <c r="D7" s="119"/>
      <c r="E7" s="119"/>
      <c r="F7" s="119"/>
      <c r="G7" s="118"/>
    </row>
    <row r="8" spans="1:8">
      <c r="A8" s="68" t="s">
        <v>12</v>
      </c>
      <c r="B8" s="114"/>
      <c r="C8" s="115"/>
      <c r="D8" s="115"/>
      <c r="E8" s="115"/>
      <c r="F8" s="115"/>
      <c r="G8" s="116"/>
    </row>
    <row r="9" spans="1:8">
      <c r="A9" s="68" t="s">
        <v>13</v>
      </c>
      <c r="B9" s="108"/>
      <c r="C9" s="109"/>
      <c r="D9" s="109"/>
      <c r="E9" s="109"/>
      <c r="F9" s="109"/>
      <c r="G9" s="110"/>
    </row>
    <row r="10" spans="1:8">
      <c r="A10" s="68" t="s">
        <v>14</v>
      </c>
      <c r="B10" s="111"/>
      <c r="C10" s="112"/>
      <c r="D10" s="112"/>
      <c r="E10" s="112"/>
      <c r="F10" s="112"/>
      <c r="G10" s="113"/>
    </row>
    <row r="11" spans="1:8">
      <c r="A11" s="68" t="s">
        <v>15</v>
      </c>
      <c r="B11" s="108"/>
      <c r="C11" s="109"/>
      <c r="D11" s="109"/>
      <c r="E11" s="109"/>
      <c r="F11" s="109"/>
      <c r="G11" s="110"/>
    </row>
    <row r="12" spans="1:8" ht="15.75" thickBot="1">
      <c r="A12" s="69"/>
      <c r="B12" s="72"/>
      <c r="C12" s="72"/>
      <c r="D12" s="72"/>
      <c r="E12" s="72"/>
      <c r="F12" s="72"/>
      <c r="G12" s="72"/>
    </row>
    <row r="13" spans="1:8" ht="15.75" thickBot="1">
      <c r="A13" s="117" t="s">
        <v>16</v>
      </c>
      <c r="B13" s="119"/>
      <c r="C13" s="119"/>
      <c r="D13" s="119"/>
      <c r="E13" s="119"/>
      <c r="F13" s="119"/>
      <c r="G13" s="118"/>
      <c r="H13" s="7"/>
    </row>
    <row r="14" spans="1:8" ht="15.75" thickBot="1">
      <c r="A14" s="68" t="s">
        <v>17</v>
      </c>
      <c r="B14" s="74"/>
      <c r="C14" s="8" t="s">
        <v>18</v>
      </c>
      <c r="D14" s="8" t="s">
        <v>19</v>
      </c>
      <c r="E14" s="8" t="s">
        <v>20</v>
      </c>
      <c r="F14" s="8" t="s">
        <v>21</v>
      </c>
      <c r="G14" s="8" t="s">
        <v>22</v>
      </c>
      <c r="H14" s="7"/>
    </row>
    <row r="15" spans="1:8" ht="15.75" thickBot="1">
      <c r="A15" s="125" t="s">
        <v>136</v>
      </c>
      <c r="B15" s="125"/>
      <c r="C15" s="58"/>
      <c r="D15" s="58"/>
      <c r="E15" s="58"/>
      <c r="F15" s="58"/>
      <c r="G15" s="58"/>
      <c r="H15" s="7"/>
    </row>
    <row r="16" spans="1:8" ht="15.75" thickBot="1">
      <c r="A16" s="125" t="s">
        <v>137</v>
      </c>
      <c r="B16" s="125"/>
      <c r="C16" s="58"/>
      <c r="D16" s="58"/>
      <c r="E16" s="58"/>
      <c r="F16" s="58"/>
      <c r="G16" s="58"/>
      <c r="H16" s="7"/>
    </row>
    <row r="17" spans="1:8" ht="15.75" thickBot="1">
      <c r="A17" s="69"/>
      <c r="B17" s="69"/>
      <c r="C17" s="75"/>
      <c r="D17" s="75"/>
      <c r="E17" s="75"/>
      <c r="F17" s="75"/>
      <c r="G17" s="75"/>
      <c r="H17" s="7"/>
    </row>
    <row r="18" spans="1:8" ht="15.75" thickBot="1">
      <c r="A18" s="117" t="s">
        <v>23</v>
      </c>
      <c r="B18" s="118"/>
      <c r="C18" s="93" t="s">
        <v>18</v>
      </c>
      <c r="D18" s="93" t="s">
        <v>19</v>
      </c>
      <c r="E18" s="93" t="s">
        <v>20</v>
      </c>
      <c r="F18" s="93" t="s">
        <v>21</v>
      </c>
      <c r="G18" s="93" t="s">
        <v>22</v>
      </c>
      <c r="H18" s="7"/>
    </row>
    <row r="19" spans="1:8" ht="15.75" thickBot="1">
      <c r="A19" s="125" t="s">
        <v>138</v>
      </c>
      <c r="B19" s="126"/>
      <c r="C19" s="59"/>
      <c r="D19" s="59"/>
      <c r="E19" s="59"/>
      <c r="F19" s="59"/>
      <c r="G19" s="59"/>
      <c r="H19" s="7"/>
    </row>
    <row r="20" spans="1:8" ht="15.75" thickBot="1">
      <c r="A20" s="125" t="s">
        <v>139</v>
      </c>
      <c r="B20" s="126"/>
      <c r="C20" s="59"/>
      <c r="D20" s="59"/>
      <c r="E20" s="59"/>
      <c r="F20" s="59"/>
      <c r="G20" s="59"/>
      <c r="H20" s="7"/>
    </row>
    <row r="21" spans="1:8" ht="15.75" thickBot="1">
      <c r="A21" s="69"/>
      <c r="B21" s="69"/>
      <c r="C21" s="75"/>
      <c r="D21" s="75"/>
      <c r="E21" s="75"/>
      <c r="F21" s="75"/>
      <c r="G21" s="75"/>
      <c r="H21" s="7"/>
    </row>
    <row r="22" spans="1:8" ht="15.75" thickBot="1">
      <c r="A22" s="117" t="s">
        <v>24</v>
      </c>
      <c r="B22" s="118"/>
      <c r="C22" s="93" t="s">
        <v>18</v>
      </c>
      <c r="D22" s="93" t="s">
        <v>19</v>
      </c>
      <c r="E22" s="93" t="s">
        <v>20</v>
      </c>
      <c r="F22" s="93" t="s">
        <v>21</v>
      </c>
      <c r="G22" s="93" t="s">
        <v>22</v>
      </c>
      <c r="H22" s="7"/>
    </row>
    <row r="23" spans="1:8">
      <c r="A23" s="68" t="s">
        <v>25</v>
      </c>
      <c r="B23" s="76"/>
      <c r="C23" s="120"/>
      <c r="D23" s="120"/>
      <c r="E23" s="120"/>
      <c r="F23" s="120"/>
      <c r="G23" s="120"/>
    </row>
    <row r="24" spans="1:8">
      <c r="A24" s="68" t="s">
        <v>26</v>
      </c>
      <c r="B24" s="76"/>
      <c r="C24" s="121"/>
      <c r="D24" s="121"/>
      <c r="E24" s="121"/>
      <c r="F24" s="121"/>
      <c r="G24" s="121"/>
    </row>
    <row r="25" spans="1:8">
      <c r="A25" s="68" t="s">
        <v>27</v>
      </c>
      <c r="B25" s="76"/>
      <c r="C25" s="121"/>
      <c r="D25" s="121"/>
      <c r="E25" s="121"/>
      <c r="F25" s="121"/>
      <c r="G25" s="121"/>
    </row>
    <row r="26" spans="1:8" s="39" customFormat="1" ht="15.75" thickBot="1">
      <c r="A26" s="68"/>
      <c r="B26" s="76"/>
      <c r="C26" s="122"/>
      <c r="D26" s="122"/>
      <c r="E26" s="122"/>
      <c r="F26" s="122"/>
      <c r="G26" s="122"/>
      <c r="H26" s="4"/>
    </row>
    <row r="27" spans="1:8" ht="15.75" thickBot="1">
      <c r="A27" s="69"/>
      <c r="B27" s="77"/>
      <c r="C27" s="78"/>
      <c r="D27" s="78"/>
      <c r="E27" s="78"/>
      <c r="F27" s="78"/>
      <c r="G27" s="78"/>
    </row>
    <row r="28" spans="1:8" ht="15.75" thickBot="1">
      <c r="A28" s="117" t="s">
        <v>28</v>
      </c>
      <c r="B28" s="118"/>
      <c r="C28" s="93" t="s">
        <v>18</v>
      </c>
      <c r="D28" s="93" t="s">
        <v>19</v>
      </c>
      <c r="E28" s="93" t="s">
        <v>20</v>
      </c>
      <c r="F28" s="93" t="s">
        <v>21</v>
      </c>
      <c r="G28" s="93" t="s">
        <v>22</v>
      </c>
    </row>
    <row r="29" spans="1:8">
      <c r="A29" s="68" t="s">
        <v>147</v>
      </c>
      <c r="B29" s="76"/>
      <c r="C29" s="120"/>
      <c r="D29" s="120"/>
      <c r="E29" s="120"/>
      <c r="F29" s="120"/>
      <c r="G29" s="120"/>
    </row>
    <row r="30" spans="1:8" s="4" customFormat="1">
      <c r="A30" s="68" t="s">
        <v>26</v>
      </c>
      <c r="B30" s="76"/>
      <c r="C30" s="121"/>
      <c r="D30" s="121"/>
      <c r="E30" s="121"/>
      <c r="F30" s="121"/>
      <c r="G30" s="121"/>
    </row>
    <row r="31" spans="1:8">
      <c r="A31" s="68" t="s">
        <v>29</v>
      </c>
      <c r="B31" s="76"/>
      <c r="C31" s="121"/>
      <c r="D31" s="121"/>
      <c r="E31" s="121"/>
      <c r="F31" s="121"/>
      <c r="G31" s="121"/>
    </row>
    <row r="32" spans="1:8" s="39" customFormat="1" ht="15.75" thickBot="1">
      <c r="A32" s="68"/>
      <c r="B32" s="76"/>
      <c r="C32" s="122"/>
      <c r="D32" s="122"/>
      <c r="E32" s="122"/>
      <c r="F32" s="122"/>
      <c r="G32" s="122"/>
      <c r="H32" s="4"/>
    </row>
    <row r="33" spans="1:8">
      <c r="A33" s="68" t="s">
        <v>148</v>
      </c>
      <c r="B33" s="76"/>
      <c r="C33" s="120"/>
      <c r="D33" s="120"/>
      <c r="E33" s="120"/>
      <c r="F33" s="120"/>
      <c r="G33" s="120"/>
    </row>
    <row r="34" spans="1:8">
      <c r="A34" s="68" t="s">
        <v>26</v>
      </c>
      <c r="B34" s="76"/>
      <c r="C34" s="121"/>
      <c r="D34" s="121"/>
      <c r="E34" s="121"/>
      <c r="F34" s="121"/>
      <c r="G34" s="121"/>
    </row>
    <row r="35" spans="1:8">
      <c r="A35" s="68" t="s">
        <v>29</v>
      </c>
      <c r="B35" s="76"/>
      <c r="C35" s="121"/>
      <c r="D35" s="121"/>
      <c r="E35" s="121"/>
      <c r="F35" s="121"/>
      <c r="G35" s="121"/>
    </row>
    <row r="36" spans="1:8" s="39" customFormat="1" ht="15.75" thickBot="1">
      <c r="A36" s="68"/>
      <c r="B36" s="76"/>
      <c r="C36" s="122"/>
      <c r="D36" s="122"/>
      <c r="E36" s="122"/>
      <c r="F36" s="122"/>
      <c r="G36" s="122"/>
      <c r="H36" s="4"/>
    </row>
    <row r="37" spans="1:8">
      <c r="A37" s="68" t="s">
        <v>149</v>
      </c>
      <c r="B37" s="76"/>
      <c r="C37" s="120"/>
      <c r="D37" s="120"/>
      <c r="E37" s="120"/>
      <c r="F37" s="120"/>
      <c r="G37" s="120"/>
    </row>
    <row r="38" spans="1:8">
      <c r="A38" s="68" t="s">
        <v>26</v>
      </c>
      <c r="B38" s="76"/>
      <c r="C38" s="121"/>
      <c r="D38" s="121"/>
      <c r="E38" s="121"/>
      <c r="F38" s="121"/>
      <c r="G38" s="121"/>
    </row>
    <row r="39" spans="1:8">
      <c r="A39" s="68" t="s">
        <v>29</v>
      </c>
      <c r="B39" s="76"/>
      <c r="C39" s="121"/>
      <c r="D39" s="121"/>
      <c r="E39" s="121"/>
      <c r="F39" s="121"/>
      <c r="G39" s="121"/>
    </row>
    <row r="40" spans="1:8" s="39" customFormat="1" ht="15.75" thickBot="1">
      <c r="A40" s="68"/>
      <c r="B40" s="76"/>
      <c r="C40" s="122"/>
      <c r="D40" s="122"/>
      <c r="E40" s="122"/>
      <c r="F40" s="122"/>
      <c r="G40" s="122"/>
      <c r="H40" s="4"/>
    </row>
    <row r="41" spans="1:8">
      <c r="A41" s="68" t="s">
        <v>150</v>
      </c>
      <c r="B41" s="76"/>
      <c r="C41" s="120"/>
      <c r="D41" s="120"/>
      <c r="E41" s="120"/>
      <c r="F41" s="120"/>
      <c r="G41" s="120"/>
    </row>
    <row r="42" spans="1:8">
      <c r="A42" s="68" t="s">
        <v>26</v>
      </c>
      <c r="B42" s="76"/>
      <c r="C42" s="121"/>
      <c r="D42" s="121"/>
      <c r="E42" s="121"/>
      <c r="F42" s="121"/>
      <c r="G42" s="121"/>
    </row>
    <row r="43" spans="1:8">
      <c r="A43" s="68" t="s">
        <v>29</v>
      </c>
      <c r="B43" s="76"/>
      <c r="C43" s="121"/>
      <c r="D43" s="121"/>
      <c r="E43" s="121"/>
      <c r="F43" s="121"/>
      <c r="G43" s="121"/>
    </row>
    <row r="44" spans="1:8" s="39" customFormat="1" ht="15.75" thickBot="1">
      <c r="A44" s="68"/>
      <c r="B44" s="76"/>
      <c r="C44" s="122"/>
      <c r="D44" s="122"/>
      <c r="E44" s="122"/>
      <c r="F44" s="122"/>
      <c r="G44" s="122"/>
      <c r="H44" s="4"/>
    </row>
    <row r="45" spans="1:8">
      <c r="A45" s="68" t="s">
        <v>151</v>
      </c>
      <c r="B45" s="76"/>
      <c r="C45" s="120"/>
      <c r="D45" s="120"/>
      <c r="E45" s="120"/>
      <c r="F45" s="120"/>
      <c r="G45" s="120"/>
    </row>
    <row r="46" spans="1:8">
      <c r="A46" s="68" t="s">
        <v>26</v>
      </c>
      <c r="B46" s="76"/>
      <c r="C46" s="121"/>
      <c r="D46" s="121"/>
      <c r="E46" s="121"/>
      <c r="F46" s="121"/>
      <c r="G46" s="121"/>
    </row>
    <row r="47" spans="1:8">
      <c r="A47" s="68" t="s">
        <v>29</v>
      </c>
      <c r="B47" s="76"/>
      <c r="C47" s="121"/>
      <c r="D47" s="121"/>
      <c r="E47" s="121"/>
      <c r="F47" s="121"/>
      <c r="G47" s="121"/>
    </row>
    <row r="48" spans="1:8" s="39" customFormat="1" ht="15.75" thickBot="1">
      <c r="A48" s="68"/>
      <c r="B48" s="76"/>
      <c r="C48" s="122"/>
      <c r="D48" s="122"/>
      <c r="E48" s="122"/>
      <c r="F48" s="122"/>
      <c r="G48" s="122"/>
      <c r="H48" s="4"/>
    </row>
    <row r="49" spans="1:9">
      <c r="A49" s="68" t="s">
        <v>152</v>
      </c>
      <c r="B49" s="76"/>
      <c r="C49" s="120"/>
      <c r="D49" s="120"/>
      <c r="E49" s="120"/>
      <c r="F49" s="120"/>
      <c r="G49" s="120"/>
      <c r="H49" s="7"/>
      <c r="I49" s="2"/>
    </row>
    <row r="50" spans="1:9">
      <c r="A50" s="68" t="s">
        <v>26</v>
      </c>
      <c r="B50" s="76"/>
      <c r="C50" s="121"/>
      <c r="D50" s="121"/>
      <c r="E50" s="121"/>
      <c r="F50" s="121"/>
      <c r="G50" s="121"/>
      <c r="H50" s="7"/>
      <c r="I50" s="2"/>
    </row>
    <row r="51" spans="1:9">
      <c r="A51" s="68" t="s">
        <v>29</v>
      </c>
      <c r="B51" s="76"/>
      <c r="C51" s="121"/>
      <c r="D51" s="121"/>
      <c r="E51" s="121"/>
      <c r="F51" s="121"/>
      <c r="G51" s="121"/>
      <c r="H51" s="7"/>
      <c r="I51" s="2"/>
    </row>
    <row r="52" spans="1:9" s="39" customFormat="1" ht="15.75" thickBot="1">
      <c r="A52" s="68"/>
      <c r="B52" s="76"/>
      <c r="C52" s="122"/>
      <c r="D52" s="122"/>
      <c r="E52" s="122"/>
      <c r="F52" s="122"/>
      <c r="G52" s="122"/>
      <c r="H52" s="7"/>
      <c r="I52" s="2"/>
    </row>
    <row r="53" spans="1:9">
      <c r="A53" s="77"/>
      <c r="B53" s="69" t="s">
        <v>30</v>
      </c>
      <c r="C53" s="79">
        <f>SUM(C29:C51)</f>
        <v>0</v>
      </c>
      <c r="D53" s="79">
        <f>SUM(D29:D51)</f>
        <v>0</v>
      </c>
      <c r="E53" s="79">
        <f>SUM(E29:E51)</f>
        <v>0</v>
      </c>
      <c r="F53" s="79">
        <f>SUM(F29:F51)</f>
        <v>0</v>
      </c>
      <c r="G53" s="79">
        <f>SUM(G29:G51)</f>
        <v>0</v>
      </c>
      <c r="H53" s="7"/>
      <c r="I53" s="2"/>
    </row>
    <row r="54" spans="1:9" ht="15.75" thickBot="1">
      <c r="A54" s="69"/>
      <c r="B54" s="77"/>
      <c r="C54" s="78"/>
      <c r="D54" s="78"/>
      <c r="E54" s="78"/>
      <c r="F54" s="78"/>
      <c r="G54" s="78"/>
      <c r="H54" s="7"/>
      <c r="I54" s="2"/>
    </row>
    <row r="55" spans="1:9" ht="15.75" thickBot="1">
      <c r="A55" s="117" t="s">
        <v>31</v>
      </c>
      <c r="B55" s="118"/>
      <c r="C55" s="93" t="s">
        <v>18</v>
      </c>
      <c r="D55" s="93" t="s">
        <v>19</v>
      </c>
      <c r="E55" s="93" t="s">
        <v>20</v>
      </c>
      <c r="F55" s="93" t="s">
        <v>21</v>
      </c>
      <c r="G55" s="93" t="s">
        <v>22</v>
      </c>
      <c r="H55" s="7"/>
    </row>
    <row r="56" spans="1:9" ht="15.75" thickBot="1">
      <c r="A56" s="68" t="s">
        <v>153</v>
      </c>
      <c r="B56" s="76"/>
      <c r="C56" s="60"/>
      <c r="D56" s="60"/>
      <c r="E56" s="60"/>
      <c r="F56" s="60"/>
      <c r="G56" s="60"/>
      <c r="H56" s="7"/>
    </row>
    <row r="57" spans="1:9" ht="15.75" thickBot="1">
      <c r="A57" s="68" t="s">
        <v>154</v>
      </c>
      <c r="B57" s="76"/>
      <c r="C57" s="60"/>
      <c r="D57" s="60"/>
      <c r="E57" s="60"/>
      <c r="F57" s="60"/>
      <c r="G57" s="60"/>
      <c r="H57" s="7"/>
    </row>
    <row r="58" spans="1:9">
      <c r="A58" s="77"/>
      <c r="B58" s="69" t="s">
        <v>74</v>
      </c>
      <c r="C58" s="79">
        <f>SUM(C56:C57)</f>
        <v>0</v>
      </c>
      <c r="D58" s="79">
        <f>SUM(D56:D57)</f>
        <v>0</v>
      </c>
      <c r="E58" s="79">
        <f>SUM(E56:E57)</f>
        <v>0</v>
      </c>
      <c r="F58" s="79">
        <f>SUM(F56:F57)</f>
        <v>0</v>
      </c>
      <c r="G58" s="79">
        <f>SUM(G56:G57)</f>
        <v>0</v>
      </c>
      <c r="H58" s="7"/>
    </row>
    <row r="59" spans="1:9" ht="15.75" thickBot="1">
      <c r="A59" s="69"/>
      <c r="B59" s="77"/>
      <c r="C59" s="78"/>
      <c r="D59" s="78"/>
      <c r="E59" s="78"/>
      <c r="F59" s="78"/>
      <c r="G59" s="78"/>
      <c r="H59" s="7"/>
    </row>
    <row r="60" spans="1:9" ht="15.75" thickBot="1">
      <c r="A60" s="117" t="s">
        <v>32</v>
      </c>
      <c r="B60" s="118"/>
      <c r="C60" s="93" t="s">
        <v>18</v>
      </c>
      <c r="D60" s="93" t="s">
        <v>19</v>
      </c>
      <c r="E60" s="93" t="s">
        <v>20</v>
      </c>
      <c r="F60" s="93" t="s">
        <v>21</v>
      </c>
      <c r="G60" s="93" t="s">
        <v>22</v>
      </c>
      <c r="H60" s="7"/>
      <c r="I60" s="2"/>
    </row>
    <row r="61" spans="1:9" ht="15.75" thickBot="1">
      <c r="A61" s="69"/>
      <c r="B61" s="69" t="s">
        <v>146</v>
      </c>
      <c r="C61" s="61"/>
      <c r="D61" s="60"/>
      <c r="E61" s="60"/>
      <c r="F61" s="60"/>
      <c r="G61" s="62"/>
      <c r="H61" s="7"/>
    </row>
    <row r="62" spans="1:9" s="40" customFormat="1" ht="15.75" thickBot="1">
      <c r="A62" s="69"/>
      <c r="B62" s="69" t="s">
        <v>122</v>
      </c>
      <c r="C62" s="61"/>
      <c r="D62" s="60"/>
      <c r="E62" s="60"/>
      <c r="F62" s="60"/>
      <c r="G62" s="62"/>
      <c r="H62" s="7"/>
    </row>
    <row r="63" spans="1:9" s="28" customFormat="1" ht="15.75" thickBot="1">
      <c r="A63" s="69"/>
      <c r="B63" s="77"/>
      <c r="C63" s="78"/>
      <c r="D63" s="78"/>
      <c r="E63" s="78"/>
      <c r="F63" s="78"/>
      <c r="G63" s="78"/>
      <c r="H63" s="7"/>
    </row>
    <row r="64" spans="1:9" s="28" customFormat="1" ht="15.75" thickBot="1">
      <c r="A64" s="117" t="s">
        <v>114</v>
      </c>
      <c r="B64" s="118"/>
      <c r="C64" s="93" t="s">
        <v>18</v>
      </c>
      <c r="D64" s="93" t="s">
        <v>19</v>
      </c>
      <c r="E64" s="93" t="s">
        <v>20</v>
      </c>
      <c r="F64" s="93" t="s">
        <v>21</v>
      </c>
      <c r="G64" s="93" t="s">
        <v>22</v>
      </c>
      <c r="H64" s="7"/>
    </row>
    <row r="65" spans="1:10" s="28" customFormat="1" ht="15.75" thickBot="1">
      <c r="A65" s="69"/>
      <c r="B65" s="69" t="s">
        <v>33</v>
      </c>
      <c r="C65" s="61"/>
      <c r="D65" s="60"/>
      <c r="E65" s="60"/>
      <c r="F65" s="60"/>
      <c r="G65" s="62"/>
      <c r="H65" s="7"/>
    </row>
    <row r="66" spans="1:10" s="4" customFormat="1" ht="15.75" thickBot="1">
      <c r="A66" s="69"/>
      <c r="B66" s="77"/>
      <c r="C66" s="78"/>
      <c r="D66" s="78"/>
      <c r="E66" s="78"/>
      <c r="F66" s="78"/>
      <c r="G66" s="78"/>
      <c r="H66" s="7"/>
    </row>
    <row r="67" spans="1:10" ht="15.75" customHeight="1" thickBot="1">
      <c r="A67" s="133" t="s">
        <v>34</v>
      </c>
      <c r="B67" s="134"/>
      <c r="C67" s="93" t="s">
        <v>18</v>
      </c>
      <c r="D67" s="93" t="s">
        <v>19</v>
      </c>
      <c r="E67" s="93" t="s">
        <v>20</v>
      </c>
      <c r="F67" s="93" t="s">
        <v>21</v>
      </c>
      <c r="G67" s="93" t="s">
        <v>22</v>
      </c>
      <c r="H67" s="7"/>
    </row>
    <row r="68" spans="1:10" ht="15.75" thickBot="1">
      <c r="A68" s="69"/>
      <c r="B68" s="69" t="s">
        <v>35</v>
      </c>
      <c r="C68" s="61"/>
      <c r="D68" s="60"/>
      <c r="E68" s="63"/>
      <c r="F68" s="60"/>
      <c r="G68" s="62"/>
      <c r="H68" s="7"/>
    </row>
    <row r="69" spans="1:10" s="39" customFormat="1" ht="15.75" thickBot="1">
      <c r="A69" s="69"/>
      <c r="B69" s="69"/>
      <c r="C69" s="78"/>
      <c r="D69" s="78"/>
      <c r="E69" s="78"/>
      <c r="F69" s="78"/>
      <c r="G69" s="78"/>
      <c r="H69" s="7"/>
    </row>
    <row r="70" spans="1:10" s="39" customFormat="1" ht="15.75" thickBot="1">
      <c r="A70" s="117" t="s">
        <v>36</v>
      </c>
      <c r="B70" s="118"/>
      <c r="C70" s="93" t="s">
        <v>18</v>
      </c>
      <c r="D70" s="93" t="s">
        <v>19</v>
      </c>
      <c r="E70" s="93" t="s">
        <v>20</v>
      </c>
      <c r="F70" s="93" t="s">
        <v>21</v>
      </c>
      <c r="G70" s="93" t="s">
        <v>22</v>
      </c>
      <c r="H70" s="7"/>
    </row>
    <row r="71" spans="1:10" s="39" customFormat="1">
      <c r="A71" s="69"/>
      <c r="B71" s="69" t="s">
        <v>73</v>
      </c>
      <c r="C71" s="80">
        <v>0</v>
      </c>
      <c r="D71" s="80">
        <f t="shared" ref="D71:G71" si="0">(D19*52)+D23+D53+D58+D61+D62+D65+D68</f>
        <v>0</v>
      </c>
      <c r="E71" s="80">
        <f t="shared" si="0"/>
        <v>0</v>
      </c>
      <c r="F71" s="80">
        <f t="shared" si="0"/>
        <v>0</v>
      </c>
      <c r="G71" s="80">
        <f t="shared" si="0"/>
        <v>0</v>
      </c>
      <c r="H71" s="7"/>
      <c r="J71" s="9"/>
    </row>
    <row r="72" spans="1:10" s="39" customFormat="1">
      <c r="A72" s="34"/>
      <c r="B72" s="32"/>
      <c r="H72" s="7"/>
    </row>
    <row r="74" spans="1:10" s="39" customFormat="1">
      <c r="A74" s="29" t="s">
        <v>37</v>
      </c>
      <c r="B74" s="29"/>
      <c r="C74" s="29"/>
      <c r="D74" s="29"/>
      <c r="E74" s="29"/>
      <c r="F74" s="29"/>
      <c r="G74" s="29"/>
      <c r="H74" s="4"/>
    </row>
    <row r="75" spans="1:10" s="39" customFormat="1" ht="58.5" customHeight="1">
      <c r="A75" s="128" t="s">
        <v>38</v>
      </c>
      <c r="B75" s="128"/>
      <c r="C75" s="128"/>
      <c r="D75" s="128"/>
      <c r="E75" s="128"/>
      <c r="F75" s="128"/>
      <c r="G75" s="128"/>
      <c r="H75" s="4"/>
    </row>
    <row r="76" spans="1:10" s="36" customFormat="1">
      <c r="A76" s="11"/>
      <c r="B76" s="50" t="s">
        <v>39</v>
      </c>
      <c r="C76" s="12" t="s">
        <v>40</v>
      </c>
      <c r="D76" s="12" t="s">
        <v>19</v>
      </c>
      <c r="E76" s="12" t="s">
        <v>20</v>
      </c>
      <c r="F76" s="12" t="s">
        <v>21</v>
      </c>
      <c r="G76" s="12" t="s">
        <v>22</v>
      </c>
      <c r="H76" s="44"/>
    </row>
    <row r="77" spans="1:10" s="39" customFormat="1">
      <c r="A77" s="68" t="s">
        <v>41</v>
      </c>
      <c r="B77" s="76"/>
      <c r="C77" s="64"/>
      <c r="D77" s="64"/>
      <c r="E77" s="64"/>
      <c r="F77" s="64"/>
      <c r="G77" s="64"/>
      <c r="H77" s="4"/>
    </row>
    <row r="78" spans="1:10" s="39" customFormat="1">
      <c r="A78" s="68" t="s">
        <v>41</v>
      </c>
      <c r="B78" s="76"/>
      <c r="C78" s="65"/>
      <c r="D78" s="65"/>
      <c r="E78" s="65"/>
      <c r="F78" s="65"/>
      <c r="G78" s="65"/>
      <c r="H78" s="4"/>
    </row>
    <row r="79" spans="1:10" s="39" customFormat="1">
      <c r="A79" s="68" t="s">
        <v>41</v>
      </c>
      <c r="B79" s="76"/>
      <c r="C79" s="65"/>
      <c r="D79" s="65"/>
      <c r="E79" s="65"/>
      <c r="F79" s="65"/>
      <c r="G79" s="65"/>
      <c r="H79" s="4"/>
    </row>
    <row r="80" spans="1:10" s="39" customFormat="1">
      <c r="A80" s="68" t="s">
        <v>41</v>
      </c>
      <c r="B80" s="76"/>
      <c r="C80" s="65"/>
      <c r="D80" s="65"/>
      <c r="E80" s="65"/>
      <c r="F80" s="65"/>
      <c r="G80" s="65"/>
      <c r="H80" s="4"/>
    </row>
    <row r="81" spans="1:8" s="39" customFormat="1">
      <c r="A81" s="68" t="s">
        <v>41</v>
      </c>
      <c r="B81" s="76"/>
      <c r="C81" s="65"/>
      <c r="D81" s="65"/>
      <c r="E81" s="65"/>
      <c r="F81" s="65"/>
      <c r="G81" s="65"/>
      <c r="H81" s="4"/>
    </row>
    <row r="82" spans="1:8" s="39" customFormat="1">
      <c r="A82" s="127" t="s">
        <v>42</v>
      </c>
      <c r="B82" s="127"/>
      <c r="C82" s="13">
        <f>SUM(C77:C81)</f>
        <v>0</v>
      </c>
      <c r="D82" s="14">
        <f>SUM(D77:D81)</f>
        <v>0</v>
      </c>
      <c r="E82" s="14">
        <f>SUM(E77:E81)</f>
        <v>0</v>
      </c>
      <c r="F82" s="14">
        <f>SUM(F77:F81)</f>
        <v>0</v>
      </c>
      <c r="G82" s="14">
        <f>SUM(G77:G81)</f>
        <v>0</v>
      </c>
      <c r="H82" s="4"/>
    </row>
    <row r="83" spans="1:8" s="39" customFormat="1">
      <c r="A83" s="127" t="s">
        <v>2</v>
      </c>
      <c r="B83" s="127"/>
      <c r="C83" s="15">
        <f>IF(C77&gt;57800,4450,C77*0.077)+IF(C78&gt;57800,4450,C78*0.077)+IF(C79&gt;57800,4450,C79*0.077)+IF(C80&gt;57800,4450,C80*0.077)+IF(C81&gt;57800,4450,C81*0.077)</f>
        <v>0</v>
      </c>
      <c r="D83" s="15">
        <f t="shared" ref="D83:F83" si="1">IF(D77&gt;57800,4450,D77*0.077)+IF(D78&gt;57800,4450,D78*0.077)+IF(D79&gt;57800,4450,D79*0.077)+IF(D80&gt;57800,4450,D80*0.077)+IF(D81&gt;57800,4450,D81*0.077)</f>
        <v>0</v>
      </c>
      <c r="E83" s="15">
        <f t="shared" si="1"/>
        <v>0</v>
      </c>
      <c r="F83" s="15">
        <f t="shared" si="1"/>
        <v>0</v>
      </c>
      <c r="G83" s="15">
        <f>IF(G77&gt;57800,4450,G77*0.077)+IF(G78&gt;57800,4450,G78*0.077)+IF(G79&gt;57800,4450,G79*0.077)+IF(G80&gt;57800,4450,G80*0.077)+IF(G81&gt;57800,4450,G81*0.077)</f>
        <v>0</v>
      </c>
      <c r="H83" s="4"/>
    </row>
    <row r="84" spans="1:8" s="66" customFormat="1">
      <c r="A84" s="127" t="s">
        <v>43</v>
      </c>
      <c r="B84" s="127"/>
      <c r="C84" s="65"/>
      <c r="D84" s="65"/>
      <c r="E84" s="65"/>
      <c r="F84" s="65"/>
      <c r="G84" s="65"/>
      <c r="H84" s="4"/>
    </row>
    <row r="85" spans="1:8" s="39" customFormat="1">
      <c r="A85" s="11"/>
      <c r="B85" s="11"/>
      <c r="D85" s="36"/>
      <c r="H85" s="4"/>
    </row>
    <row r="86" spans="1:8" s="39" customFormat="1">
      <c r="A86" s="81"/>
      <c r="B86" s="27" t="s">
        <v>44</v>
      </c>
      <c r="C86" s="12" t="s">
        <v>40</v>
      </c>
      <c r="D86" s="12" t="s">
        <v>19</v>
      </c>
      <c r="E86" s="12" t="s">
        <v>20</v>
      </c>
      <c r="F86" s="12" t="s">
        <v>21</v>
      </c>
      <c r="G86" s="12" t="s">
        <v>22</v>
      </c>
      <c r="H86" s="4"/>
    </row>
    <row r="87" spans="1:8" s="39" customFormat="1">
      <c r="A87" s="125" t="s">
        <v>45</v>
      </c>
      <c r="B87" s="125"/>
      <c r="C87" s="64"/>
      <c r="D87" s="64"/>
      <c r="E87" s="64"/>
      <c r="F87" s="64"/>
      <c r="G87" s="64"/>
      <c r="H87" s="4"/>
    </row>
    <row r="88" spans="1:8" s="39" customFormat="1">
      <c r="A88" s="125" t="s">
        <v>46</v>
      </c>
      <c r="B88" s="131"/>
      <c r="C88" s="65"/>
      <c r="D88" s="65"/>
      <c r="E88" s="65"/>
      <c r="F88" s="65"/>
      <c r="G88" s="65"/>
      <c r="H88" s="4"/>
    </row>
    <row r="89" spans="1:8" s="39" customFormat="1">
      <c r="A89" s="132" t="s">
        <v>51</v>
      </c>
      <c r="B89" s="125"/>
      <c r="C89" s="65"/>
      <c r="D89" s="65"/>
      <c r="E89" s="65"/>
      <c r="F89" s="65"/>
      <c r="G89" s="65"/>
      <c r="H89" s="4"/>
    </row>
    <row r="90" spans="1:8" s="39" customFormat="1">
      <c r="A90" s="132" t="s">
        <v>47</v>
      </c>
      <c r="B90" s="125"/>
      <c r="C90" s="65"/>
      <c r="D90" s="65"/>
      <c r="E90" s="65"/>
      <c r="F90" s="65"/>
      <c r="G90" s="65"/>
      <c r="H90" s="4"/>
    </row>
    <row r="91" spans="1:8" s="39" customFormat="1">
      <c r="A91" s="132" t="s">
        <v>48</v>
      </c>
      <c r="B91" s="125"/>
      <c r="C91" s="65"/>
      <c r="D91" s="65"/>
      <c r="E91" s="65"/>
      <c r="F91" s="65"/>
      <c r="G91" s="65"/>
      <c r="H91" s="4"/>
    </row>
    <row r="92" spans="1:8" s="39" customFormat="1">
      <c r="A92" s="125" t="s">
        <v>49</v>
      </c>
      <c r="B92" s="125"/>
      <c r="C92" s="65"/>
      <c r="D92" s="65"/>
      <c r="E92" s="65"/>
      <c r="F92" s="65"/>
      <c r="G92" s="65"/>
      <c r="H92" s="4"/>
    </row>
    <row r="93" spans="1:8" s="39" customFormat="1">
      <c r="A93" s="127" t="s">
        <v>50</v>
      </c>
      <c r="B93" s="127"/>
      <c r="C93" s="82">
        <f>SUM(C87:C92)</f>
        <v>0</v>
      </c>
      <c r="D93" s="82">
        <f>SUM(D87:D92)</f>
        <v>0</v>
      </c>
      <c r="E93" s="82">
        <f>SUM(E87:E92)</f>
        <v>0</v>
      </c>
      <c r="F93" s="82">
        <f>SUM(F87:F92)</f>
        <v>0</v>
      </c>
      <c r="G93" s="82">
        <f>SUM(G87:G92)</f>
        <v>0</v>
      </c>
      <c r="H93" s="4"/>
    </row>
    <row r="94" spans="1:8" s="39" customFormat="1">
      <c r="A94" s="68"/>
      <c r="B94" s="69"/>
      <c r="C94" s="83"/>
      <c r="D94" s="83"/>
      <c r="E94" s="83"/>
      <c r="F94" s="83"/>
      <c r="G94" s="83"/>
      <c r="H94" s="4"/>
    </row>
    <row r="95" spans="1:8" s="39" customFormat="1">
      <c r="A95" s="127" t="s">
        <v>72</v>
      </c>
      <c r="B95" s="127"/>
      <c r="C95" s="82">
        <f>SUM(C93+C84+C83)</f>
        <v>0</v>
      </c>
      <c r="D95" s="82">
        <f>SUM(D93+D84+D83)</f>
        <v>0</v>
      </c>
      <c r="E95" s="82">
        <f>SUM(E93+E84+E83)</f>
        <v>0</v>
      </c>
      <c r="F95" s="82">
        <f>SUM(F93+F84+F83)</f>
        <v>0</v>
      </c>
      <c r="G95" s="82">
        <f>SUM(G93+G84+G83)</f>
        <v>0</v>
      </c>
      <c r="H95" s="4"/>
    </row>
    <row r="96" spans="1:8" s="39" customFormat="1">
      <c r="C96" s="9"/>
      <c r="H96" s="4"/>
    </row>
    <row r="97" spans="1:8" s="23" customFormat="1">
      <c r="A97" s="38" t="s">
        <v>52</v>
      </c>
      <c r="B97" s="38"/>
      <c r="C97" s="1"/>
      <c r="D97" s="1"/>
      <c r="E97" s="1"/>
      <c r="F97" s="1"/>
      <c r="G97" s="1"/>
    </row>
    <row r="98" spans="1:8" s="39" customFormat="1" ht="25.5" customHeight="1">
      <c r="A98" s="128" t="s">
        <v>53</v>
      </c>
      <c r="B98" s="128"/>
      <c r="C98" s="128"/>
      <c r="D98" s="128"/>
      <c r="E98" s="128"/>
      <c r="F98" s="128"/>
      <c r="G98" s="128"/>
      <c r="H98" s="4"/>
    </row>
    <row r="99" spans="1:8" s="39" customFormat="1">
      <c r="A99" s="129"/>
      <c r="B99" s="130"/>
      <c r="C99" s="12" t="s">
        <v>40</v>
      </c>
      <c r="D99" s="12" t="s">
        <v>19</v>
      </c>
      <c r="E99" s="12" t="s">
        <v>20</v>
      </c>
      <c r="F99" s="12" t="s">
        <v>21</v>
      </c>
      <c r="G99" s="12" t="s">
        <v>22</v>
      </c>
      <c r="H99" s="4"/>
    </row>
    <row r="100" spans="1:8" s="39" customFormat="1">
      <c r="A100" s="132" t="s">
        <v>54</v>
      </c>
      <c r="B100" s="125"/>
      <c r="C100" s="65"/>
      <c r="D100" s="65"/>
      <c r="E100" s="65"/>
      <c r="F100" s="65"/>
      <c r="G100" s="65"/>
      <c r="H100" s="4"/>
    </row>
    <row r="101" spans="1:8" s="39" customFormat="1">
      <c r="A101" s="132" t="s">
        <v>55</v>
      </c>
      <c r="B101" s="125"/>
      <c r="C101" s="65"/>
      <c r="D101" s="65"/>
      <c r="E101" s="65"/>
      <c r="F101" s="65"/>
      <c r="G101" s="65"/>
      <c r="H101" s="4"/>
    </row>
    <row r="102" spans="1:8" s="39" customFormat="1">
      <c r="A102" s="132" t="s">
        <v>144</v>
      </c>
      <c r="B102" s="125"/>
      <c r="C102" s="65"/>
      <c r="D102" s="65"/>
      <c r="E102" s="65"/>
      <c r="F102" s="65"/>
      <c r="G102" s="65"/>
      <c r="H102" s="4"/>
    </row>
    <row r="103" spans="1:8" s="39" customFormat="1">
      <c r="A103" s="125" t="s">
        <v>145</v>
      </c>
      <c r="B103" s="125"/>
      <c r="C103" s="65"/>
      <c r="D103" s="65"/>
      <c r="E103" s="65"/>
      <c r="F103" s="65"/>
      <c r="G103" s="65"/>
      <c r="H103" s="4"/>
    </row>
    <row r="104" spans="1:8" s="39" customFormat="1">
      <c r="A104" s="125" t="s">
        <v>56</v>
      </c>
      <c r="B104" s="125"/>
      <c r="C104" s="65"/>
      <c r="D104" s="65"/>
      <c r="E104" s="65"/>
      <c r="F104" s="65"/>
      <c r="G104" s="65"/>
      <c r="H104" s="4"/>
    </row>
    <row r="105" spans="1:8" s="39" customFormat="1">
      <c r="A105" s="132" t="s">
        <v>57</v>
      </c>
      <c r="B105" s="125"/>
      <c r="C105" s="65"/>
      <c r="D105" s="65"/>
      <c r="E105" s="65"/>
      <c r="F105" s="65"/>
      <c r="G105" s="65"/>
      <c r="H105" s="4"/>
    </row>
    <row r="106" spans="1:8" s="39" customFormat="1">
      <c r="A106" s="125" t="s">
        <v>58</v>
      </c>
      <c r="B106" s="125"/>
      <c r="C106" s="65"/>
      <c r="D106" s="65"/>
      <c r="E106" s="65"/>
      <c r="F106" s="65"/>
      <c r="G106" s="65"/>
      <c r="H106" s="4"/>
    </row>
    <row r="107" spans="1:8" s="39" customFormat="1">
      <c r="A107" s="125" t="s">
        <v>59</v>
      </c>
      <c r="B107" s="125"/>
      <c r="C107" s="65"/>
      <c r="D107" s="65"/>
      <c r="E107" s="65"/>
      <c r="F107" s="65"/>
      <c r="G107" s="65"/>
      <c r="H107" s="4"/>
    </row>
    <row r="108" spans="1:8" s="39" customFormat="1">
      <c r="A108" s="125" t="s">
        <v>60</v>
      </c>
      <c r="B108" s="125"/>
      <c r="C108" s="65"/>
      <c r="D108" s="65"/>
      <c r="E108" s="65"/>
      <c r="F108" s="65"/>
      <c r="G108" s="65"/>
      <c r="H108" s="4"/>
    </row>
    <row r="109" spans="1:8" s="39" customFormat="1">
      <c r="A109" s="132" t="s">
        <v>61</v>
      </c>
      <c r="B109" s="125"/>
      <c r="C109" s="65"/>
      <c r="D109" s="65"/>
      <c r="E109" s="65"/>
      <c r="F109" s="65"/>
      <c r="G109" s="65"/>
      <c r="H109" s="4"/>
    </row>
    <row r="110" spans="1:8" s="39" customFormat="1">
      <c r="A110" s="125" t="s">
        <v>62</v>
      </c>
      <c r="B110" s="125"/>
      <c r="C110" s="65"/>
      <c r="D110" s="65"/>
      <c r="E110" s="65"/>
      <c r="F110" s="65"/>
      <c r="G110" s="65"/>
      <c r="H110" s="4"/>
    </row>
    <row r="111" spans="1:8" s="39" customFormat="1">
      <c r="A111" s="125" t="s">
        <v>49</v>
      </c>
      <c r="B111" s="125"/>
      <c r="C111" s="65"/>
      <c r="D111" s="65"/>
      <c r="E111" s="65"/>
      <c r="F111" s="65"/>
      <c r="G111" s="65"/>
      <c r="H111" s="4"/>
    </row>
    <row r="112" spans="1:8" s="39" customFormat="1">
      <c r="A112" s="135" t="s">
        <v>63</v>
      </c>
      <c r="B112" s="135"/>
      <c r="C112" s="82">
        <f>SUM(C100:C111)</f>
        <v>0</v>
      </c>
      <c r="D112" s="82">
        <f>SUM(D100:D111)</f>
        <v>0</v>
      </c>
      <c r="E112" s="82">
        <f>SUM(E100:E111)</f>
        <v>0</v>
      </c>
      <c r="F112" s="82">
        <f>SUM(F100:F111)</f>
        <v>0</v>
      </c>
      <c r="G112" s="82">
        <f>SUM(G100:G111)</f>
        <v>0</v>
      </c>
      <c r="H112" s="4"/>
    </row>
    <row r="113" spans="1:8" s="39" customFormat="1">
      <c r="C113" s="10"/>
      <c r="D113" s="10"/>
      <c r="E113" s="10"/>
      <c r="F113" s="10"/>
      <c r="G113" s="10"/>
      <c r="H113" s="4"/>
    </row>
    <row r="114" spans="1:8" s="23" customFormat="1">
      <c r="A114" s="38" t="s">
        <v>64</v>
      </c>
      <c r="B114" s="38"/>
      <c r="C114" s="1"/>
      <c r="D114" s="1"/>
      <c r="E114" s="1"/>
      <c r="F114" s="1"/>
      <c r="G114" s="1"/>
    </row>
    <row r="115" spans="1:8" s="39" customFormat="1" ht="39" customHeight="1">
      <c r="A115" s="128" t="s">
        <v>65</v>
      </c>
      <c r="B115" s="128"/>
      <c r="C115" s="128"/>
      <c r="D115" s="128"/>
      <c r="E115" s="128"/>
      <c r="F115" s="128"/>
      <c r="G115" s="128"/>
      <c r="H115" s="4"/>
    </row>
    <row r="116" spans="1:8" s="36" customFormat="1">
      <c r="A116" s="70"/>
      <c r="B116" s="27" t="s">
        <v>66</v>
      </c>
      <c r="C116" s="12" t="s">
        <v>40</v>
      </c>
      <c r="D116" s="12" t="s">
        <v>19</v>
      </c>
      <c r="E116" s="12" t="s">
        <v>20</v>
      </c>
      <c r="F116" s="12" t="s">
        <v>21</v>
      </c>
      <c r="G116" s="12" t="s">
        <v>22</v>
      </c>
      <c r="H116" s="44"/>
    </row>
    <row r="117" spans="1:8" s="39" customFormat="1">
      <c r="A117" s="127" t="s">
        <v>67</v>
      </c>
      <c r="B117" s="127"/>
      <c r="C117" s="65"/>
      <c r="D117" s="65"/>
      <c r="E117" s="65"/>
      <c r="F117" s="65"/>
      <c r="G117" s="65"/>
      <c r="H117" s="4"/>
    </row>
    <row r="118" spans="1:8" s="39" customFormat="1">
      <c r="A118" s="68"/>
      <c r="B118" s="68"/>
      <c r="C118" s="84"/>
      <c r="D118" s="84"/>
      <c r="E118" s="84"/>
      <c r="F118" s="84"/>
      <c r="G118" s="84"/>
      <c r="H118" s="4"/>
    </row>
    <row r="119" spans="1:8" s="36" customFormat="1">
      <c r="A119" s="70"/>
      <c r="B119" s="27" t="s">
        <v>68</v>
      </c>
      <c r="C119" s="30" t="s">
        <v>40</v>
      </c>
      <c r="D119" s="30" t="s">
        <v>19</v>
      </c>
      <c r="E119" s="30" t="s">
        <v>20</v>
      </c>
      <c r="F119" s="30" t="s">
        <v>21</v>
      </c>
      <c r="G119" s="30" t="s">
        <v>22</v>
      </c>
      <c r="H119" s="44"/>
    </row>
    <row r="120" spans="1:8" s="39" customFormat="1">
      <c r="A120" s="125" t="s">
        <v>143</v>
      </c>
      <c r="B120" s="125"/>
      <c r="C120" s="65"/>
      <c r="D120" s="65"/>
      <c r="E120" s="65"/>
      <c r="F120" s="65"/>
      <c r="G120" s="65"/>
      <c r="H120" s="4"/>
    </row>
    <row r="121" spans="1:8" s="39" customFormat="1">
      <c r="A121" s="125" t="s">
        <v>69</v>
      </c>
      <c r="B121" s="125"/>
      <c r="C121" s="65"/>
      <c r="D121" s="65"/>
      <c r="E121" s="65"/>
      <c r="F121" s="65"/>
      <c r="G121" s="65"/>
      <c r="H121" s="4"/>
    </row>
    <row r="122" spans="1:8" s="39" customFormat="1">
      <c r="A122" s="125" t="s">
        <v>142</v>
      </c>
      <c r="B122" s="125"/>
      <c r="C122" s="65"/>
      <c r="D122" s="65"/>
      <c r="E122" s="65"/>
      <c r="F122" s="65"/>
      <c r="G122" s="65"/>
      <c r="H122" s="4"/>
    </row>
    <row r="123" spans="1:8" s="39" customFormat="1">
      <c r="A123" s="125" t="s">
        <v>141</v>
      </c>
      <c r="B123" s="125"/>
      <c r="C123" s="65"/>
      <c r="D123" s="65"/>
      <c r="E123" s="65"/>
      <c r="F123" s="65"/>
      <c r="G123" s="65"/>
      <c r="H123" s="4"/>
    </row>
    <row r="124" spans="1:8" s="39" customFormat="1">
      <c r="A124" s="125" t="s">
        <v>70</v>
      </c>
      <c r="B124" s="125"/>
      <c r="C124" s="65"/>
      <c r="D124" s="65"/>
      <c r="E124" s="65"/>
      <c r="F124" s="65"/>
      <c r="G124" s="65"/>
      <c r="H124" s="4"/>
    </row>
    <row r="125" spans="1:8" s="39" customFormat="1">
      <c r="A125" s="68"/>
      <c r="B125" s="68" t="s">
        <v>49</v>
      </c>
      <c r="C125" s="65"/>
      <c r="D125" s="65"/>
      <c r="E125" s="65"/>
      <c r="F125" s="65"/>
      <c r="G125" s="65"/>
      <c r="H125" s="4"/>
    </row>
    <row r="126" spans="1:8" s="39" customFormat="1">
      <c r="A126" s="68"/>
      <c r="B126" s="69" t="s">
        <v>71</v>
      </c>
      <c r="C126" s="82">
        <f>SUM(C120:C125)</f>
        <v>0</v>
      </c>
      <c r="D126" s="82">
        <f t="shared" ref="D126:G126" si="2">SUM(D120:D125)</f>
        <v>0</v>
      </c>
      <c r="E126" s="82">
        <f t="shared" si="2"/>
        <v>0</v>
      </c>
      <c r="F126" s="82">
        <f>SUM(F120:F125)</f>
        <v>0</v>
      </c>
      <c r="G126" s="82">
        <f t="shared" si="2"/>
        <v>0</v>
      </c>
      <c r="H126" s="4"/>
    </row>
    <row r="127" spans="1:8" s="39" customFormat="1" ht="15.75" thickBot="1">
      <c r="A127" s="33"/>
      <c r="B127" s="6"/>
      <c r="C127" s="31"/>
      <c r="D127" s="31"/>
      <c r="E127" s="31"/>
      <c r="F127" s="31"/>
      <c r="G127" s="31"/>
      <c r="H127" s="4"/>
    </row>
    <row r="128" spans="1:8" s="39" customFormat="1" ht="15.75" customHeight="1" thickBot="1">
      <c r="A128" s="133" t="s">
        <v>77</v>
      </c>
      <c r="B128" s="134"/>
      <c r="C128" s="94" t="s">
        <v>18</v>
      </c>
      <c r="D128" s="94" t="s">
        <v>19</v>
      </c>
      <c r="E128" s="94" t="s">
        <v>20</v>
      </c>
      <c r="F128" s="94" t="s">
        <v>21</v>
      </c>
      <c r="G128" s="94" t="s">
        <v>22</v>
      </c>
      <c r="H128" s="7"/>
    </row>
    <row r="129" spans="1:14" s="39" customFormat="1">
      <c r="A129" s="132" t="s">
        <v>75</v>
      </c>
      <c r="B129" s="125"/>
      <c r="C129" s="65"/>
      <c r="D129" s="65"/>
      <c r="E129" s="65"/>
      <c r="F129" s="65"/>
      <c r="G129" s="65"/>
      <c r="H129" s="4"/>
    </row>
    <row r="130" spans="1:14" s="39" customFormat="1">
      <c r="A130" s="132" t="s">
        <v>76</v>
      </c>
      <c r="B130" s="125"/>
      <c r="C130" s="65"/>
      <c r="D130" s="65"/>
      <c r="E130" s="65"/>
      <c r="F130" s="65"/>
      <c r="G130" s="65"/>
      <c r="H130" s="4"/>
    </row>
    <row r="131" spans="1:14" s="39" customFormat="1">
      <c r="A131" s="125" t="s">
        <v>49</v>
      </c>
      <c r="B131" s="125"/>
      <c r="C131" s="65"/>
      <c r="D131" s="65"/>
      <c r="E131" s="65"/>
      <c r="F131" s="65"/>
      <c r="G131" s="65"/>
      <c r="H131" s="4"/>
    </row>
    <row r="132" spans="1:14" s="39" customFormat="1">
      <c r="A132" s="127" t="s">
        <v>78</v>
      </c>
      <c r="B132" s="127"/>
      <c r="C132" s="82">
        <f>SUM(C129:C131)</f>
        <v>0</v>
      </c>
      <c r="D132" s="82">
        <f>SUM(D129:D131)</f>
        <v>0</v>
      </c>
      <c r="E132" s="82">
        <f>SUM(E129:E131)</f>
        <v>0</v>
      </c>
      <c r="F132" s="82">
        <f>SUM(F129:F131)</f>
        <v>0</v>
      </c>
      <c r="G132" s="82">
        <f>SUM(G129:G131)</f>
        <v>0</v>
      </c>
      <c r="H132" s="4"/>
    </row>
    <row r="133" spans="1:14" s="39" customFormat="1">
      <c r="H133" s="4"/>
    </row>
    <row r="134" spans="1:14" s="23" customFormat="1">
      <c r="A134" s="38" t="s">
        <v>79</v>
      </c>
      <c r="B134" s="38"/>
      <c r="C134" s="1"/>
      <c r="D134" s="1"/>
      <c r="E134" s="1"/>
      <c r="F134" s="1"/>
      <c r="G134" s="1"/>
    </row>
    <row r="135" spans="1:14" s="36" customFormat="1" ht="15" customHeight="1">
      <c r="A135" s="70"/>
      <c r="B135" s="85" t="s">
        <v>80</v>
      </c>
      <c r="C135" s="12" t="s">
        <v>40</v>
      </c>
      <c r="D135" s="12" t="s">
        <v>19</v>
      </c>
      <c r="E135" s="12" t="s">
        <v>20</v>
      </c>
      <c r="F135" s="12" t="s">
        <v>21</v>
      </c>
      <c r="G135" s="12" t="s">
        <v>22</v>
      </c>
      <c r="H135" s="44"/>
    </row>
    <row r="136" spans="1:14" s="39" customFormat="1" ht="15" customHeight="1">
      <c r="A136" s="125" t="s">
        <v>140</v>
      </c>
      <c r="B136" s="125"/>
      <c r="C136" s="65"/>
      <c r="D136" s="65"/>
      <c r="E136" s="65"/>
      <c r="F136" s="65"/>
      <c r="G136" s="65"/>
      <c r="H136" s="4"/>
    </row>
    <row r="137" spans="1:14" s="39" customFormat="1" ht="15" customHeight="1">
      <c r="A137" s="132" t="s">
        <v>81</v>
      </c>
      <c r="B137" s="125"/>
      <c r="C137" s="65"/>
      <c r="D137" s="65"/>
      <c r="E137" s="65"/>
      <c r="F137" s="65"/>
      <c r="G137" s="65"/>
      <c r="H137" s="4"/>
    </row>
    <row r="138" spans="1:14" s="39" customFormat="1" ht="15" customHeight="1">
      <c r="A138" s="125" t="s">
        <v>82</v>
      </c>
      <c r="B138" s="125"/>
      <c r="C138" s="65"/>
      <c r="D138" s="65"/>
      <c r="E138" s="65"/>
      <c r="F138" s="65"/>
      <c r="G138" s="65"/>
      <c r="H138" s="4"/>
    </row>
    <row r="139" spans="1:14" s="39" customFormat="1" ht="15" customHeight="1">
      <c r="A139" s="125" t="s">
        <v>83</v>
      </c>
      <c r="B139" s="125"/>
      <c r="C139" s="65"/>
      <c r="D139" s="65"/>
      <c r="E139" s="65"/>
      <c r="F139" s="65"/>
      <c r="G139" s="65"/>
      <c r="H139" s="4"/>
    </row>
    <row r="140" spans="1:14" s="39" customFormat="1" ht="15" customHeight="1">
      <c r="A140" s="125" t="s">
        <v>49</v>
      </c>
      <c r="B140" s="125"/>
      <c r="C140" s="65"/>
      <c r="D140" s="65"/>
      <c r="E140" s="65"/>
      <c r="F140" s="65"/>
      <c r="G140" s="65"/>
      <c r="H140" s="4"/>
      <c r="K140" s="35"/>
      <c r="L140" s="35"/>
      <c r="M140" s="35"/>
      <c r="N140" s="35"/>
    </row>
    <row r="141" spans="1:14" s="39" customFormat="1" ht="15" customHeight="1">
      <c r="A141" s="136" t="s">
        <v>84</v>
      </c>
      <c r="B141" s="127"/>
      <c r="C141" s="82">
        <f>SUM(C136:C140)</f>
        <v>0</v>
      </c>
      <c r="D141" s="82">
        <f>SUM(D136:D140)</f>
        <v>0</v>
      </c>
      <c r="E141" s="82">
        <f>SUM(E136:E140)</f>
        <v>0</v>
      </c>
      <c r="F141" s="82">
        <f>SUM(F136:F140)</f>
        <v>0</v>
      </c>
      <c r="G141" s="82">
        <f>SUM(G136:G140)</f>
        <v>0</v>
      </c>
      <c r="H141" s="4"/>
    </row>
    <row r="142" spans="1:14" s="39" customFormat="1" ht="15" customHeight="1">
      <c r="A142" s="72"/>
      <c r="B142" s="72"/>
      <c r="C142" s="86"/>
      <c r="D142" s="86"/>
      <c r="E142" s="86"/>
      <c r="F142" s="86"/>
      <c r="G142" s="86"/>
      <c r="H142" s="4"/>
    </row>
    <row r="143" spans="1:14" s="39" customFormat="1" ht="15" customHeight="1">
      <c r="A143" s="72"/>
      <c r="B143" s="85" t="s">
        <v>85</v>
      </c>
      <c r="C143" s="12" t="s">
        <v>40</v>
      </c>
      <c r="D143" s="12" t="s">
        <v>19</v>
      </c>
      <c r="E143" s="12" t="s">
        <v>20</v>
      </c>
      <c r="F143" s="12" t="s">
        <v>21</v>
      </c>
      <c r="G143" s="12" t="s">
        <v>22</v>
      </c>
      <c r="H143" s="4"/>
    </row>
    <row r="144" spans="1:14" s="39" customFormat="1" ht="15" customHeight="1">
      <c r="A144" s="125" t="s">
        <v>1</v>
      </c>
      <c r="B144" s="125"/>
      <c r="C144" s="65"/>
      <c r="D144" s="65"/>
      <c r="E144" s="65"/>
      <c r="F144" s="65"/>
      <c r="G144" s="65"/>
      <c r="H144" s="4"/>
    </row>
    <row r="145" spans="1:8" s="39" customFormat="1" ht="15" customHeight="1">
      <c r="A145" s="125" t="s">
        <v>86</v>
      </c>
      <c r="B145" s="125"/>
      <c r="C145" s="65"/>
      <c r="D145" s="65"/>
      <c r="E145" s="65"/>
      <c r="F145" s="65"/>
      <c r="G145" s="65"/>
      <c r="H145" s="4"/>
    </row>
    <row r="146" spans="1:8" s="39" customFormat="1" ht="15" customHeight="1">
      <c r="A146" s="132" t="s">
        <v>87</v>
      </c>
      <c r="B146" s="125"/>
      <c r="C146" s="65"/>
      <c r="D146" s="65"/>
      <c r="E146" s="65"/>
      <c r="F146" s="65"/>
      <c r="G146" s="65"/>
      <c r="H146" s="4"/>
    </row>
    <row r="147" spans="1:8" s="39" customFormat="1" ht="15" customHeight="1">
      <c r="A147" s="68"/>
      <c r="B147" s="68" t="s">
        <v>88</v>
      </c>
      <c r="C147" s="65"/>
      <c r="D147" s="65"/>
      <c r="E147" s="65"/>
      <c r="F147" s="65"/>
      <c r="G147" s="65"/>
      <c r="H147" s="4"/>
    </row>
    <row r="148" spans="1:8" s="39" customFormat="1" ht="15" customHeight="1">
      <c r="A148" s="132" t="s">
        <v>89</v>
      </c>
      <c r="B148" s="125"/>
      <c r="C148" s="65"/>
      <c r="D148" s="65"/>
      <c r="E148" s="65"/>
      <c r="F148" s="65"/>
      <c r="G148" s="65"/>
      <c r="H148" s="4"/>
    </row>
    <row r="149" spans="1:8" s="39" customFormat="1" ht="15" customHeight="1">
      <c r="A149" s="125" t="s">
        <v>49</v>
      </c>
      <c r="B149" s="125"/>
      <c r="C149" s="65"/>
      <c r="D149" s="65"/>
      <c r="E149" s="65"/>
      <c r="F149" s="65"/>
      <c r="G149" s="65"/>
      <c r="H149" s="4"/>
    </row>
    <row r="150" spans="1:8" s="39" customFormat="1" ht="15" customHeight="1">
      <c r="A150" s="127" t="s">
        <v>90</v>
      </c>
      <c r="B150" s="127"/>
      <c r="C150" s="82">
        <f>SUM(C144:C149)</f>
        <v>0</v>
      </c>
      <c r="D150" s="82">
        <f>SUM(D144:D149)</f>
        <v>0</v>
      </c>
      <c r="E150" s="82">
        <f>SUM(E144:E149)</f>
        <v>0</v>
      </c>
      <c r="F150" s="82">
        <f>SUM(F144:F149)</f>
        <v>0</v>
      </c>
      <c r="G150" s="82">
        <f>SUM(G144:G149)</f>
        <v>0</v>
      </c>
      <c r="H150" s="4"/>
    </row>
    <row r="151" spans="1:8" s="39" customFormat="1" ht="15" customHeight="1">
      <c r="A151" s="72"/>
      <c r="B151" s="72"/>
      <c r="C151" s="72"/>
      <c r="D151" s="72"/>
      <c r="E151" s="72"/>
      <c r="F151" s="72"/>
      <c r="G151" s="72"/>
      <c r="H151" s="4"/>
    </row>
    <row r="152" spans="1:8" s="39" customFormat="1" ht="15" customHeight="1">
      <c r="A152" s="72"/>
      <c r="B152" s="27" t="s">
        <v>91</v>
      </c>
      <c r="C152" s="12" t="s">
        <v>40</v>
      </c>
      <c r="D152" s="12" t="s">
        <v>19</v>
      </c>
      <c r="E152" s="12" t="s">
        <v>20</v>
      </c>
      <c r="F152" s="12" t="s">
        <v>21</v>
      </c>
      <c r="G152" s="12" t="s">
        <v>22</v>
      </c>
      <c r="H152" s="4"/>
    </row>
    <row r="153" spans="1:8" s="39" customFormat="1" ht="15" customHeight="1">
      <c r="A153" s="125" t="s">
        <v>1</v>
      </c>
      <c r="B153" s="125"/>
      <c r="C153" s="65"/>
      <c r="D153" s="65"/>
      <c r="E153" s="65"/>
      <c r="F153" s="65"/>
      <c r="G153" s="65"/>
      <c r="H153" s="4"/>
    </row>
    <row r="154" spans="1:8" s="39" customFormat="1" ht="15" customHeight="1">
      <c r="A154" s="125" t="s">
        <v>86</v>
      </c>
      <c r="B154" s="125"/>
      <c r="C154" s="65"/>
      <c r="D154" s="65"/>
      <c r="E154" s="65"/>
      <c r="F154" s="65"/>
      <c r="G154" s="65"/>
      <c r="H154" s="4"/>
    </row>
    <row r="155" spans="1:8" s="39" customFormat="1" ht="15" customHeight="1">
      <c r="A155" s="132" t="s">
        <v>92</v>
      </c>
      <c r="B155" s="125"/>
      <c r="C155" s="65"/>
      <c r="D155" s="65"/>
      <c r="E155" s="65"/>
      <c r="F155" s="65"/>
      <c r="G155" s="65"/>
      <c r="H155" s="4"/>
    </row>
    <row r="156" spans="1:8" s="39" customFormat="1" ht="15" customHeight="1">
      <c r="A156" s="125" t="s">
        <v>88</v>
      </c>
      <c r="B156" s="125"/>
      <c r="C156" s="65"/>
      <c r="D156" s="65"/>
      <c r="E156" s="65"/>
      <c r="F156" s="65"/>
      <c r="G156" s="65"/>
      <c r="H156" s="4"/>
    </row>
    <row r="157" spans="1:8" s="39" customFormat="1" ht="15" customHeight="1">
      <c r="A157" s="125" t="s">
        <v>49</v>
      </c>
      <c r="B157" s="125"/>
      <c r="C157" s="65"/>
      <c r="D157" s="65"/>
      <c r="E157" s="65"/>
      <c r="F157" s="65"/>
      <c r="G157" s="65"/>
      <c r="H157" s="4"/>
    </row>
    <row r="158" spans="1:8" s="39" customFormat="1" ht="15" customHeight="1">
      <c r="A158" s="127" t="s">
        <v>93</v>
      </c>
      <c r="B158" s="127"/>
      <c r="C158" s="82">
        <f>SUM(C153:C157)</f>
        <v>0</v>
      </c>
      <c r="D158" s="82">
        <f>SUM(D153:D157)</f>
        <v>0</v>
      </c>
      <c r="E158" s="82">
        <f>SUM(E153:E157)</f>
        <v>0</v>
      </c>
      <c r="F158" s="82">
        <f>SUM(F153:F157)</f>
        <v>0</v>
      </c>
      <c r="G158" s="82">
        <f>SUM(G153:G157)</f>
        <v>0</v>
      </c>
      <c r="H158" s="4"/>
    </row>
    <row r="159" spans="1:8" s="39" customFormat="1" ht="15" customHeight="1">
      <c r="A159" s="72"/>
      <c r="B159" s="72"/>
      <c r="C159" s="87"/>
      <c r="D159" s="72"/>
      <c r="E159" s="72"/>
      <c r="F159" s="72"/>
      <c r="G159" s="72"/>
      <c r="H159" s="4"/>
    </row>
    <row r="160" spans="1:8" s="39" customFormat="1" ht="15" customHeight="1">
      <c r="A160" s="72"/>
      <c r="B160" s="85" t="s">
        <v>94</v>
      </c>
      <c r="C160" s="12" t="s">
        <v>40</v>
      </c>
      <c r="D160" s="12" t="s">
        <v>19</v>
      </c>
      <c r="E160" s="12" t="s">
        <v>20</v>
      </c>
      <c r="F160" s="12" t="s">
        <v>21</v>
      </c>
      <c r="G160" s="12" t="s">
        <v>22</v>
      </c>
      <c r="H160" s="4"/>
    </row>
    <row r="161" spans="1:10" s="39" customFormat="1" ht="15" customHeight="1">
      <c r="A161" s="125" t="s">
        <v>1</v>
      </c>
      <c r="B161" s="125"/>
      <c r="C161" s="65"/>
      <c r="D161" s="65"/>
      <c r="E161" s="65"/>
      <c r="F161" s="65"/>
      <c r="G161" s="65"/>
      <c r="H161" s="4"/>
    </row>
    <row r="162" spans="1:10" s="39" customFormat="1" ht="15" customHeight="1">
      <c r="A162" s="125" t="s">
        <v>95</v>
      </c>
      <c r="B162" s="125"/>
      <c r="C162" s="65"/>
      <c r="D162" s="65"/>
      <c r="E162" s="65"/>
      <c r="F162" s="65"/>
      <c r="G162" s="65"/>
      <c r="H162" s="4"/>
    </row>
    <row r="163" spans="1:10" s="39" customFormat="1" ht="15" customHeight="1">
      <c r="A163" s="125" t="s">
        <v>86</v>
      </c>
      <c r="B163" s="125"/>
      <c r="C163" s="65"/>
      <c r="D163" s="65"/>
      <c r="E163" s="65"/>
      <c r="F163" s="65"/>
      <c r="G163" s="65"/>
      <c r="H163" s="4"/>
    </row>
    <row r="164" spans="1:10" s="39" customFormat="1" ht="15" customHeight="1">
      <c r="A164" s="125" t="s">
        <v>96</v>
      </c>
      <c r="B164" s="125"/>
      <c r="C164" s="65"/>
      <c r="D164" s="65"/>
      <c r="E164" s="65"/>
      <c r="F164" s="65"/>
      <c r="G164" s="65"/>
      <c r="H164" s="4"/>
    </row>
    <row r="165" spans="1:10" s="39" customFormat="1" ht="15" customHeight="1">
      <c r="A165" s="125" t="s">
        <v>97</v>
      </c>
      <c r="B165" s="125"/>
      <c r="C165" s="65"/>
      <c r="D165" s="65"/>
      <c r="E165" s="65"/>
      <c r="F165" s="65"/>
      <c r="G165" s="65"/>
      <c r="H165" s="4"/>
    </row>
    <row r="166" spans="1:10" s="39" customFormat="1" ht="15" customHeight="1">
      <c r="A166" s="125" t="s">
        <v>98</v>
      </c>
      <c r="B166" s="125"/>
      <c r="C166" s="65"/>
      <c r="D166" s="65"/>
      <c r="E166" s="65"/>
      <c r="F166" s="65"/>
      <c r="G166" s="65"/>
      <c r="H166" s="4"/>
    </row>
    <row r="167" spans="1:10" s="39" customFormat="1" ht="15" customHeight="1">
      <c r="A167" s="125" t="s">
        <v>49</v>
      </c>
      <c r="B167" s="125"/>
      <c r="C167" s="65"/>
      <c r="D167" s="65"/>
      <c r="E167" s="65"/>
      <c r="F167" s="65"/>
      <c r="G167" s="65"/>
      <c r="H167" s="4"/>
    </row>
    <row r="168" spans="1:10" s="39" customFormat="1" ht="15" customHeight="1">
      <c r="A168" s="127" t="s">
        <v>99</v>
      </c>
      <c r="B168" s="127"/>
      <c r="C168" s="82">
        <f>SUM(C161:C167)</f>
        <v>0</v>
      </c>
      <c r="D168" s="82">
        <f>SUM(D161:D167)</f>
        <v>0</v>
      </c>
      <c r="E168" s="82">
        <f>SUM(E161:E167)</f>
        <v>0</v>
      </c>
      <c r="F168" s="82">
        <f>SUM(F161:F167)</f>
        <v>0</v>
      </c>
      <c r="G168" s="82">
        <f>SUM(G161:G167)</f>
        <v>0</v>
      </c>
      <c r="H168" s="4"/>
    </row>
    <row r="169" spans="1:10" s="39" customFormat="1">
      <c r="A169" s="125"/>
      <c r="B169" s="125"/>
      <c r="C169" s="3"/>
      <c r="D169" s="3"/>
      <c r="E169" s="3"/>
      <c r="F169" s="3"/>
      <c r="G169" s="3"/>
      <c r="H169" s="4"/>
    </row>
    <row r="170" spans="1:10" s="39" customFormat="1">
      <c r="A170" s="127" t="s">
        <v>100</v>
      </c>
      <c r="B170" s="127"/>
      <c r="C170" s="82">
        <f>SUM(C168+C158+C150+C141)</f>
        <v>0</v>
      </c>
      <c r="D170" s="82">
        <f>SUM(D168+D158+D150+D141)</f>
        <v>0</v>
      </c>
      <c r="E170" s="82">
        <f>SUM(E168+E158+E150+E141)</f>
        <v>0</v>
      </c>
      <c r="F170" s="82">
        <f>SUM(F168+F158+F150+F141)</f>
        <v>0</v>
      </c>
      <c r="G170" s="82">
        <f>SUM(G168+G158+G150+G141)</f>
        <v>0</v>
      </c>
      <c r="H170" s="4"/>
    </row>
    <row r="171" spans="1:10" s="39" customFormat="1">
      <c r="H171" s="4"/>
    </row>
    <row r="172" spans="1:10" s="24" customFormat="1">
      <c r="A172" s="38" t="s">
        <v>101</v>
      </c>
      <c r="B172" s="38"/>
      <c r="C172" s="38"/>
      <c r="D172" s="38"/>
      <c r="E172" s="38"/>
      <c r="F172" s="38"/>
      <c r="G172" s="38"/>
    </row>
    <row r="173" spans="1:10" s="39" customFormat="1" ht="25.5" customHeight="1">
      <c r="A173" s="128" t="s">
        <v>102</v>
      </c>
      <c r="B173" s="128"/>
      <c r="C173" s="128"/>
      <c r="D173" s="128"/>
      <c r="E173" s="128"/>
      <c r="F173" s="128"/>
      <c r="G173" s="128"/>
      <c r="H173" s="4"/>
      <c r="J173" s="9"/>
    </row>
    <row r="174" spans="1:10" s="35" customFormat="1">
      <c r="A174" s="137"/>
      <c r="B174" s="137"/>
      <c r="C174" s="12" t="s">
        <v>40</v>
      </c>
      <c r="D174" s="12" t="s">
        <v>19</v>
      </c>
      <c r="E174" s="12" t="s">
        <v>20</v>
      </c>
      <c r="F174" s="12" t="s">
        <v>21</v>
      </c>
      <c r="G174" s="12" t="s">
        <v>22</v>
      </c>
      <c r="H174" s="45"/>
    </row>
    <row r="175" spans="1:10" s="3" customFormat="1">
      <c r="A175" s="127" t="s">
        <v>103</v>
      </c>
      <c r="B175" s="127"/>
      <c r="C175" s="65"/>
      <c r="D175" s="65"/>
      <c r="E175" s="65"/>
      <c r="F175" s="65"/>
      <c r="G175" s="65"/>
      <c r="H175" s="46"/>
    </row>
    <row r="176" spans="1:10">
      <c r="A176" s="69"/>
      <c r="B176" s="72"/>
      <c r="C176" s="72"/>
      <c r="D176" s="72"/>
      <c r="E176" s="72"/>
      <c r="F176" s="72"/>
      <c r="G176" s="72"/>
    </row>
    <row r="177" spans="1:10" s="24" customFormat="1">
      <c r="A177" s="38" t="s">
        <v>104</v>
      </c>
      <c r="B177" s="38"/>
      <c r="C177" s="38"/>
      <c r="D177" s="38"/>
      <c r="E177" s="38"/>
      <c r="F177" s="38"/>
      <c r="G177" s="38"/>
    </row>
    <row r="178" spans="1:10" s="39" customFormat="1" ht="25.5" customHeight="1">
      <c r="A178" s="128" t="s">
        <v>105</v>
      </c>
      <c r="B178" s="128"/>
      <c r="C178" s="128"/>
      <c r="D178" s="128"/>
      <c r="E178" s="128"/>
      <c r="F178" s="128"/>
      <c r="G178" s="128"/>
      <c r="H178" s="4"/>
    </row>
    <row r="179" spans="1:10" s="35" customFormat="1">
      <c r="A179" s="137"/>
      <c r="B179" s="137"/>
      <c r="C179" s="12" t="s">
        <v>40</v>
      </c>
      <c r="D179" s="12" t="s">
        <v>19</v>
      </c>
      <c r="E179" s="12" t="s">
        <v>20</v>
      </c>
      <c r="F179" s="12" t="s">
        <v>21</v>
      </c>
      <c r="G179" s="12" t="s">
        <v>22</v>
      </c>
      <c r="H179" s="45"/>
    </row>
    <row r="180" spans="1:10" s="3" customFormat="1">
      <c r="A180" s="127" t="s">
        <v>106</v>
      </c>
      <c r="B180" s="127"/>
      <c r="C180" s="65"/>
      <c r="D180" s="65"/>
      <c r="E180" s="65"/>
      <c r="F180" s="65"/>
      <c r="G180" s="65"/>
      <c r="H180" s="46"/>
    </row>
    <row r="181" spans="1:10" s="39" customFormat="1">
      <c r="A181" s="72"/>
      <c r="B181" s="72"/>
      <c r="C181" s="72"/>
      <c r="D181" s="72"/>
      <c r="E181" s="72"/>
      <c r="F181" s="72"/>
      <c r="G181" s="72"/>
      <c r="H181" s="4"/>
    </row>
    <row r="182" spans="1:10" s="24" customFormat="1">
      <c r="A182" s="38" t="s">
        <v>107</v>
      </c>
      <c r="B182" s="38"/>
      <c r="C182" s="38"/>
      <c r="D182" s="38"/>
      <c r="E182" s="38"/>
      <c r="F182" s="38"/>
      <c r="G182" s="38"/>
    </row>
    <row r="183" spans="1:10" s="39" customFormat="1" ht="33" customHeight="1">
      <c r="A183" s="128" t="s">
        <v>108</v>
      </c>
      <c r="B183" s="128"/>
      <c r="C183" s="128"/>
      <c r="D183" s="128"/>
      <c r="E183" s="128"/>
      <c r="F183" s="128"/>
      <c r="G183" s="128"/>
      <c r="H183" s="4"/>
    </row>
    <row r="184" spans="1:10" s="35" customFormat="1">
      <c r="A184" s="137"/>
      <c r="B184" s="137"/>
      <c r="C184" s="12" t="s">
        <v>40</v>
      </c>
      <c r="D184" s="12" t="s">
        <v>19</v>
      </c>
      <c r="E184" s="12" t="s">
        <v>20</v>
      </c>
      <c r="F184" s="12" t="s">
        <v>21</v>
      </c>
      <c r="G184" s="12" t="s">
        <v>22</v>
      </c>
      <c r="H184" s="45"/>
    </row>
    <row r="185" spans="1:10" s="3" customFormat="1">
      <c r="A185" s="127" t="s">
        <v>109</v>
      </c>
      <c r="B185" s="127"/>
      <c r="C185" s="65"/>
      <c r="D185" s="65"/>
      <c r="E185" s="65"/>
      <c r="F185" s="65"/>
      <c r="G185" s="65"/>
      <c r="H185" s="46"/>
    </row>
    <row r="186" spans="1:10" s="3" customFormat="1">
      <c r="A186" s="69"/>
      <c r="B186" s="69"/>
      <c r="C186" s="72"/>
      <c r="D186" s="72"/>
      <c r="E186" s="72"/>
      <c r="F186" s="72"/>
      <c r="G186" s="72"/>
      <c r="H186" s="46"/>
    </row>
    <row r="187" spans="1:10" s="39" customFormat="1" ht="15.75" thickBot="1">
      <c r="A187" s="72"/>
      <c r="B187" s="72"/>
      <c r="C187" s="72"/>
      <c r="D187" s="72"/>
      <c r="E187" s="72"/>
      <c r="F187" s="72"/>
      <c r="G187" s="72"/>
      <c r="H187" s="4"/>
    </row>
    <row r="188" spans="1:10" s="39" customFormat="1" ht="15.75" thickBot="1">
      <c r="A188" s="54" t="s">
        <v>110</v>
      </c>
      <c r="B188" s="55"/>
      <c r="C188" s="93" t="s">
        <v>18</v>
      </c>
      <c r="D188" s="93" t="s">
        <v>19</v>
      </c>
      <c r="E188" s="93" t="s">
        <v>20</v>
      </c>
      <c r="F188" s="93" t="s">
        <v>21</v>
      </c>
      <c r="G188" s="93" t="s">
        <v>22</v>
      </c>
      <c r="H188" s="7"/>
    </row>
    <row r="189" spans="1:10" s="39" customFormat="1">
      <c r="A189" s="69"/>
      <c r="B189" s="71" t="s">
        <v>111</v>
      </c>
      <c r="C189" s="80">
        <f t="shared" ref="C189:G189" si="3">C95+C112+C117+C126+C132+C170+C175+C180-C185</f>
        <v>0</v>
      </c>
      <c r="D189" s="80">
        <f t="shared" si="3"/>
        <v>0</v>
      </c>
      <c r="E189" s="80">
        <f t="shared" si="3"/>
        <v>0</v>
      </c>
      <c r="F189" s="80">
        <f t="shared" si="3"/>
        <v>0</v>
      </c>
      <c r="G189" s="80">
        <f t="shared" si="3"/>
        <v>0</v>
      </c>
      <c r="H189" s="7"/>
      <c r="J189" s="9"/>
    </row>
    <row r="190" spans="1:10" ht="15.75" thickBot="1">
      <c r="A190" s="69"/>
      <c r="B190" s="72"/>
      <c r="C190" s="72"/>
      <c r="D190" s="72"/>
      <c r="E190" s="72"/>
      <c r="F190" s="72"/>
      <c r="G190" s="72"/>
    </row>
    <row r="191" spans="1:10" s="39" customFormat="1" ht="15.75" thickBot="1">
      <c r="A191" s="54" t="s">
        <v>112</v>
      </c>
      <c r="B191" s="55"/>
      <c r="C191" s="93" t="s">
        <v>18</v>
      </c>
      <c r="D191" s="93" t="s">
        <v>19</v>
      </c>
      <c r="E191" s="93" t="s">
        <v>20</v>
      </c>
      <c r="F191" s="93" t="s">
        <v>21</v>
      </c>
      <c r="G191" s="93" t="s">
        <v>22</v>
      </c>
      <c r="H191" s="7"/>
    </row>
    <row r="192" spans="1:10">
      <c r="A192" s="69"/>
      <c r="B192" s="71" t="s">
        <v>113</v>
      </c>
      <c r="C192" s="80">
        <f>C72-C189</f>
        <v>0</v>
      </c>
      <c r="D192" s="80">
        <f>D72-D189</f>
        <v>0</v>
      </c>
      <c r="E192" s="80">
        <f>E72-E189</f>
        <v>0</v>
      </c>
      <c r="F192" s="80">
        <f>F72-F189</f>
        <v>0</v>
      </c>
      <c r="G192" s="80">
        <f>G72-G189</f>
        <v>0</v>
      </c>
    </row>
  </sheetData>
  <sheetProtection algorithmName="SHA-512" hashValue="Az8L9gztSWn2w6qYLPA43D7ELTMbNXq7kTMFufa6sHSiM8KUsJSEN66lAW3AZ6R7YShDTmFmu2kkfeIYoHrftg==" saltValue="YY74TWm2tNoJJeiSsL4v8A==" spinCount="100000" sheet="1" objects="1" scenarios="1"/>
  <mergeCells count="132">
    <mergeCell ref="A84:B84"/>
    <mergeCell ref="G45:G48"/>
    <mergeCell ref="C49:C52"/>
    <mergeCell ref="D49:D52"/>
    <mergeCell ref="E49:E52"/>
    <mergeCell ref="F49:F52"/>
    <mergeCell ref="G49:G52"/>
    <mergeCell ref="C33:C36"/>
    <mergeCell ref="D33:D36"/>
    <mergeCell ref="E33:E36"/>
    <mergeCell ref="F33:F36"/>
    <mergeCell ref="G33:G36"/>
    <mergeCell ref="E45:E48"/>
    <mergeCell ref="F45:F48"/>
    <mergeCell ref="A70:B70"/>
    <mergeCell ref="A75:G75"/>
    <mergeCell ref="A82:B82"/>
    <mergeCell ref="A83:B83"/>
    <mergeCell ref="A67:B67"/>
    <mergeCell ref="A64:B64"/>
    <mergeCell ref="A153:B153"/>
    <mergeCell ref="A154:B154"/>
    <mergeCell ref="A155:B155"/>
    <mergeCell ref="A156:B156"/>
    <mergeCell ref="A157:B157"/>
    <mergeCell ref="A145:B145"/>
    <mergeCell ref="A146:B146"/>
    <mergeCell ref="A148:B148"/>
    <mergeCell ref="A149:B149"/>
    <mergeCell ref="A150:B150"/>
    <mergeCell ref="A184:B184"/>
    <mergeCell ref="A185:B185"/>
    <mergeCell ref="A173:G173"/>
    <mergeCell ref="A174:B174"/>
    <mergeCell ref="A158:B158"/>
    <mergeCell ref="A161:B161"/>
    <mergeCell ref="A162:B162"/>
    <mergeCell ref="A163:B163"/>
    <mergeCell ref="A164:B164"/>
    <mergeCell ref="A175:B175"/>
    <mergeCell ref="A170:B170"/>
    <mergeCell ref="A178:G178"/>
    <mergeCell ref="A179:B179"/>
    <mergeCell ref="A180:B180"/>
    <mergeCell ref="A183:G183"/>
    <mergeCell ref="A165:B165"/>
    <mergeCell ref="A166:B166"/>
    <mergeCell ref="A167:B167"/>
    <mergeCell ref="A168:B168"/>
    <mergeCell ref="A169:B169"/>
    <mergeCell ref="A138:B138"/>
    <mergeCell ref="A139:B139"/>
    <mergeCell ref="A140:B140"/>
    <mergeCell ref="A141:B141"/>
    <mergeCell ref="A144:B144"/>
    <mergeCell ref="A131:B131"/>
    <mergeCell ref="A132:B132"/>
    <mergeCell ref="A136:B136"/>
    <mergeCell ref="A137:B137"/>
    <mergeCell ref="A129:B129"/>
    <mergeCell ref="A130:B130"/>
    <mergeCell ref="A128:B128"/>
    <mergeCell ref="A120:B120"/>
    <mergeCell ref="A121:B121"/>
    <mergeCell ref="A122:B122"/>
    <mergeCell ref="A123:B123"/>
    <mergeCell ref="A124:B124"/>
    <mergeCell ref="A110:B110"/>
    <mergeCell ref="A111:B111"/>
    <mergeCell ref="A112:B112"/>
    <mergeCell ref="A115:G115"/>
    <mergeCell ref="A117:B117"/>
    <mergeCell ref="A105:B105"/>
    <mergeCell ref="A106:B106"/>
    <mergeCell ref="A107:B107"/>
    <mergeCell ref="A108:B108"/>
    <mergeCell ref="A109:B109"/>
    <mergeCell ref="A100:B100"/>
    <mergeCell ref="A101:B101"/>
    <mergeCell ref="A102:B102"/>
    <mergeCell ref="A103:B103"/>
    <mergeCell ref="A104:B104"/>
    <mergeCell ref="A92:B92"/>
    <mergeCell ref="A93:B93"/>
    <mergeCell ref="A95:B95"/>
    <mergeCell ref="A98:G98"/>
    <mergeCell ref="A99:B99"/>
    <mergeCell ref="A87:B87"/>
    <mergeCell ref="A88:B88"/>
    <mergeCell ref="A89:B89"/>
    <mergeCell ref="A90:B90"/>
    <mergeCell ref="A91:B91"/>
    <mergeCell ref="A7:G7"/>
    <mergeCell ref="A19:B19"/>
    <mergeCell ref="A20:B20"/>
    <mergeCell ref="A28:B28"/>
    <mergeCell ref="A22:B22"/>
    <mergeCell ref="A55:B55"/>
    <mergeCell ref="A60:B60"/>
    <mergeCell ref="A15:B15"/>
    <mergeCell ref="A16:B16"/>
    <mergeCell ref="C41:C44"/>
    <mergeCell ref="D41:D44"/>
    <mergeCell ref="E41:E44"/>
    <mergeCell ref="F41:F44"/>
    <mergeCell ref="G41:G44"/>
    <mergeCell ref="C45:C48"/>
    <mergeCell ref="D45:D48"/>
    <mergeCell ref="A1:G1"/>
    <mergeCell ref="B9:G9"/>
    <mergeCell ref="B10:G10"/>
    <mergeCell ref="B11:G11"/>
    <mergeCell ref="B8:G8"/>
    <mergeCell ref="A18:B18"/>
    <mergeCell ref="A13:G13"/>
    <mergeCell ref="C37:C40"/>
    <mergeCell ref="D37:D40"/>
    <mergeCell ref="E37:E40"/>
    <mergeCell ref="F37:F40"/>
    <mergeCell ref="G37:G40"/>
    <mergeCell ref="C23:C26"/>
    <mergeCell ref="D23:D26"/>
    <mergeCell ref="E23:E26"/>
    <mergeCell ref="F23:F26"/>
    <mergeCell ref="G23:G26"/>
    <mergeCell ref="C29:C32"/>
    <mergeCell ref="D29:D32"/>
    <mergeCell ref="E29:E32"/>
    <mergeCell ref="F29:F32"/>
    <mergeCell ref="G29:G32"/>
    <mergeCell ref="A2:G2"/>
    <mergeCell ref="A3:G3"/>
  </mergeCells>
  <phoneticPr fontId="6" type="noConversion"/>
  <pageMargins left="0.25" right="0.25" top="0.75" bottom="0.75" header="0.05" footer="0.05"/>
  <pageSetup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427E-E704-4615-A102-6C47FF94D4E0}">
  <dimension ref="A1:K35"/>
  <sheetViews>
    <sheetView showGridLines="0" view="pageLayout" zoomScale="80" zoomScaleNormal="100" zoomScalePageLayoutView="80" workbookViewId="0">
      <selection activeCell="J1" sqref="J1"/>
    </sheetView>
  </sheetViews>
  <sheetFormatPr defaultColWidth="8.85546875" defaultRowHeight="15"/>
  <cols>
    <col min="1" max="1" width="13.7109375" customWidth="1"/>
    <col min="2" max="2" width="15.42578125" customWidth="1"/>
    <col min="3" max="3" width="12.85546875" style="16" customWidth="1"/>
    <col min="4" max="9" width="15.28515625" customWidth="1"/>
  </cols>
  <sheetData>
    <row r="1" spans="1:10" s="22" customFormat="1" ht="21">
      <c r="A1" s="142" t="s">
        <v>115</v>
      </c>
      <c r="B1" s="142"/>
      <c r="C1" s="141">
        <f>'Generador de Presupuesto'!B9</f>
        <v>0</v>
      </c>
      <c r="D1" s="141"/>
      <c r="E1" s="141"/>
      <c r="F1" s="141"/>
      <c r="G1" s="141"/>
      <c r="H1" s="141"/>
      <c r="I1" s="141"/>
      <c r="J1" s="21"/>
    </row>
    <row r="2" spans="1:10" ht="51.75" customHeight="1">
      <c r="A2" s="144" t="s">
        <v>167</v>
      </c>
      <c r="B2" s="144"/>
      <c r="C2" s="144"/>
      <c r="D2" s="144"/>
      <c r="E2" s="144"/>
      <c r="F2" s="144"/>
      <c r="G2" s="144"/>
      <c r="H2" s="144"/>
      <c r="I2" s="144"/>
      <c r="J2" s="2"/>
    </row>
    <row r="3" spans="1:10" s="16" customFormat="1" ht="15" customHeight="1">
      <c r="A3" s="143" t="s">
        <v>116</v>
      </c>
      <c r="B3" s="143"/>
      <c r="C3" s="88" t="s">
        <v>117</v>
      </c>
      <c r="D3" s="88" t="s">
        <v>40</v>
      </c>
      <c r="E3" s="88" t="s">
        <v>19</v>
      </c>
      <c r="F3" s="88" t="s">
        <v>20</v>
      </c>
      <c r="G3" s="88" t="s">
        <v>21</v>
      </c>
      <c r="H3" s="88" t="s">
        <v>22</v>
      </c>
      <c r="I3" s="89"/>
      <c r="J3" s="2"/>
    </row>
    <row r="4" spans="1:10">
      <c r="A4" s="72"/>
      <c r="B4" s="72"/>
      <c r="C4" s="48">
        <f>'Generador de Presupuesto'!B14</f>
        <v>0</v>
      </c>
      <c r="D4" s="48">
        <f>'Generador de Presupuesto'!C15</f>
        <v>0</v>
      </c>
      <c r="E4" s="48">
        <f>'Generador de Presupuesto'!D15</f>
        <v>0</v>
      </c>
      <c r="F4" s="48">
        <f>'Generador de Presupuesto'!E15</f>
        <v>0</v>
      </c>
      <c r="G4" s="48">
        <f>'Generador de Presupuesto'!F15</f>
        <v>0</v>
      </c>
      <c r="H4" s="48">
        <f>'Generador de Presupuesto'!G15</f>
        <v>0</v>
      </c>
      <c r="I4" s="72"/>
      <c r="J4" s="2"/>
    </row>
    <row r="5" spans="1:10" ht="26.25" customHeight="1">
      <c r="A5" s="72"/>
      <c r="B5" s="72"/>
      <c r="C5" s="72"/>
      <c r="D5" s="72"/>
      <c r="E5" s="72"/>
      <c r="F5" s="72"/>
      <c r="G5" s="72"/>
      <c r="H5" s="72"/>
      <c r="I5" s="72"/>
      <c r="J5" s="2"/>
    </row>
    <row r="6" spans="1:10" s="16" customFormat="1" ht="15" customHeight="1">
      <c r="A6" s="143" t="s">
        <v>118</v>
      </c>
      <c r="B6" s="143"/>
      <c r="C6" s="143"/>
      <c r="D6" s="88" t="s">
        <v>40</v>
      </c>
      <c r="E6" s="88" t="s">
        <v>19</v>
      </c>
      <c r="F6" s="88" t="s">
        <v>20</v>
      </c>
      <c r="G6" s="88" t="s">
        <v>21</v>
      </c>
      <c r="H6" s="88" t="s">
        <v>22</v>
      </c>
      <c r="I6" s="88" t="s">
        <v>0</v>
      </c>
      <c r="J6" s="2"/>
    </row>
    <row r="7" spans="1:10" s="16" customFormat="1">
      <c r="A7" s="72"/>
      <c r="B7" s="127" t="s">
        <v>119</v>
      </c>
      <c r="C7" s="138"/>
      <c r="D7" s="90">
        <f>'Generador de Presupuesto'!C23</f>
        <v>0</v>
      </c>
      <c r="E7" s="90">
        <f>'Generador de Presupuesto'!D23</f>
        <v>0</v>
      </c>
      <c r="F7" s="90">
        <f>'Generador de Presupuesto'!E23</f>
        <v>0</v>
      </c>
      <c r="G7" s="90">
        <f>'Generador de Presupuesto'!F23</f>
        <v>0</v>
      </c>
      <c r="H7" s="90">
        <f>'Generador de Presupuesto'!G23</f>
        <v>0</v>
      </c>
      <c r="I7" s="91">
        <f>SUM(D7:H7)</f>
        <v>0</v>
      </c>
      <c r="J7" s="2"/>
    </row>
    <row r="8" spans="1:10" s="16" customFormat="1">
      <c r="A8" s="72"/>
      <c r="B8" s="127" t="s">
        <v>168</v>
      </c>
      <c r="C8" s="138"/>
      <c r="D8" s="90">
        <f>'Generador de Presupuesto'!C53</f>
        <v>0</v>
      </c>
      <c r="E8" s="90">
        <f>'Generador de Presupuesto'!D53</f>
        <v>0</v>
      </c>
      <c r="F8" s="90">
        <f>'Generador de Presupuesto'!E53</f>
        <v>0</v>
      </c>
      <c r="G8" s="90">
        <f>'Generador de Presupuesto'!F53</f>
        <v>0</v>
      </c>
      <c r="H8" s="90">
        <f>'Generador de Presupuesto'!G53</f>
        <v>0</v>
      </c>
      <c r="I8" s="91">
        <f t="shared" ref="I8:I14" si="0">SUM(D8:H8)</f>
        <v>0</v>
      </c>
      <c r="J8" s="2"/>
    </row>
    <row r="9" spans="1:10" s="16" customFormat="1">
      <c r="A9" s="69"/>
      <c r="B9" s="127" t="s">
        <v>120</v>
      </c>
      <c r="C9" s="138"/>
      <c r="D9" s="90">
        <f>'Generador de Presupuesto'!C58</f>
        <v>0</v>
      </c>
      <c r="E9" s="90">
        <f>'Generador de Presupuesto'!D58</f>
        <v>0</v>
      </c>
      <c r="F9" s="90">
        <f>'Generador de Presupuesto'!E58</f>
        <v>0</v>
      </c>
      <c r="G9" s="90">
        <f>'Generador de Presupuesto'!F58</f>
        <v>0</v>
      </c>
      <c r="H9" s="90">
        <f>'Generador de Presupuesto'!G58</f>
        <v>0</v>
      </c>
      <c r="I9" s="91">
        <f t="shared" si="0"/>
        <v>0</v>
      </c>
      <c r="J9" s="2"/>
    </row>
    <row r="10" spans="1:10" s="16" customFormat="1">
      <c r="A10" s="127" t="s">
        <v>121</v>
      </c>
      <c r="B10" s="127"/>
      <c r="C10" s="138"/>
      <c r="D10" s="90">
        <f>'Generador de Presupuesto'!C61</f>
        <v>0</v>
      </c>
      <c r="E10" s="90">
        <f>'Generador de Presupuesto'!D61</f>
        <v>0</v>
      </c>
      <c r="F10" s="90">
        <f>'Generador de Presupuesto'!E61</f>
        <v>0</v>
      </c>
      <c r="G10" s="90">
        <f>'Generador de Presupuesto'!F61</f>
        <v>0</v>
      </c>
      <c r="H10" s="90">
        <f>'Generador de Presupuesto'!G61</f>
        <v>0</v>
      </c>
      <c r="I10" s="91">
        <f t="shared" si="0"/>
        <v>0</v>
      </c>
      <c r="J10" s="47"/>
    </row>
    <row r="11" spans="1:10" s="16" customFormat="1">
      <c r="A11" s="72"/>
      <c r="B11" s="127" t="s">
        <v>122</v>
      </c>
      <c r="C11" s="138"/>
      <c r="D11" s="90">
        <f>'Generador de Presupuesto'!C62</f>
        <v>0</v>
      </c>
      <c r="E11" s="90">
        <f>'Generador de Presupuesto'!D62</f>
        <v>0</v>
      </c>
      <c r="F11" s="90">
        <f>'Generador de Presupuesto'!E62</f>
        <v>0</v>
      </c>
      <c r="G11" s="90">
        <f>'Generador de Presupuesto'!F62</f>
        <v>0</v>
      </c>
      <c r="H11" s="90">
        <f>'Generador de Presupuesto'!G62</f>
        <v>0</v>
      </c>
      <c r="I11" s="91">
        <f>SUM(D11:H11)</f>
        <v>0</v>
      </c>
      <c r="J11" s="47"/>
    </row>
    <row r="12" spans="1:10" s="39" customFormat="1">
      <c r="A12" s="72"/>
      <c r="B12" s="127" t="s">
        <v>33</v>
      </c>
      <c r="C12" s="138"/>
      <c r="D12" s="90">
        <f>'Generador de Presupuesto'!C65</f>
        <v>0</v>
      </c>
      <c r="E12" s="90">
        <f>'Generador de Presupuesto'!D65</f>
        <v>0</v>
      </c>
      <c r="F12" s="90">
        <f>'Generador de Presupuesto'!E65</f>
        <v>0</v>
      </c>
      <c r="G12" s="90">
        <f>'Generador de Presupuesto'!F65</f>
        <v>0</v>
      </c>
      <c r="H12" s="90">
        <f>'Generador de Presupuesto'!G65</f>
        <v>0</v>
      </c>
      <c r="I12" s="91">
        <f>SUM(D12:H12)</f>
        <v>0</v>
      </c>
      <c r="J12" s="2"/>
    </row>
    <row r="13" spans="1:10" s="16" customFormat="1">
      <c r="A13" s="72"/>
      <c r="B13" s="127" t="s">
        <v>123</v>
      </c>
      <c r="C13" s="138"/>
      <c r="D13" s="90">
        <f>'Generador de Presupuesto'!C68</f>
        <v>0</v>
      </c>
      <c r="E13" s="90">
        <f>'Generador de Presupuesto'!D68</f>
        <v>0</v>
      </c>
      <c r="F13" s="90">
        <f>'Generador de Presupuesto'!E68</f>
        <v>0</v>
      </c>
      <c r="G13" s="90">
        <f>'Generador de Presupuesto'!F68</f>
        <v>0</v>
      </c>
      <c r="H13" s="90">
        <f>'Generador de Presupuesto'!G68</f>
        <v>0</v>
      </c>
      <c r="I13" s="91">
        <f t="shared" si="0"/>
        <v>0</v>
      </c>
      <c r="J13" s="2"/>
    </row>
    <row r="14" spans="1:10" s="16" customFormat="1">
      <c r="A14" s="72"/>
      <c r="B14" s="127" t="s">
        <v>124</v>
      </c>
      <c r="C14" s="138"/>
      <c r="D14" s="90">
        <f>'Generador de Presupuesto'!C19*52</f>
        <v>0</v>
      </c>
      <c r="E14" s="90">
        <f>'Generador de Presupuesto'!D19*52</f>
        <v>0</v>
      </c>
      <c r="F14" s="90">
        <f>'Generador de Presupuesto'!E19*52</f>
        <v>0</v>
      </c>
      <c r="G14" s="90">
        <f>'Generador de Presupuesto'!F19*52</f>
        <v>0</v>
      </c>
      <c r="H14" s="90">
        <f>'Generador de Presupuesto'!G19*52</f>
        <v>0</v>
      </c>
      <c r="I14" s="91">
        <f t="shared" si="0"/>
        <v>0</v>
      </c>
      <c r="J14" s="47"/>
    </row>
    <row r="15" spans="1:10" s="16" customFormat="1">
      <c r="A15" s="72"/>
      <c r="B15" s="139" t="s">
        <v>125</v>
      </c>
      <c r="C15" s="140"/>
      <c r="D15" s="91">
        <f t="shared" ref="D15:I15" si="1">SUM(D7:D14)</f>
        <v>0</v>
      </c>
      <c r="E15" s="91">
        <f t="shared" si="1"/>
        <v>0</v>
      </c>
      <c r="F15" s="91">
        <f t="shared" si="1"/>
        <v>0</v>
      </c>
      <c r="G15" s="91">
        <f t="shared" si="1"/>
        <v>0</v>
      </c>
      <c r="H15" s="91">
        <f t="shared" si="1"/>
        <v>0</v>
      </c>
      <c r="I15" s="91">
        <f t="shared" si="1"/>
        <v>0</v>
      </c>
      <c r="J15" s="2"/>
    </row>
    <row r="16" spans="1:10" s="16" customFormat="1" ht="26.25" customHeight="1">
      <c r="A16" s="2"/>
      <c r="B16" s="20"/>
      <c r="C16" s="20"/>
      <c r="D16" s="19"/>
      <c r="E16" s="19"/>
      <c r="F16" s="19"/>
      <c r="G16" s="19"/>
      <c r="H16" s="19"/>
      <c r="I16" s="19"/>
      <c r="J16" s="2"/>
    </row>
    <row r="17" spans="1:10" ht="14.45" customHeight="1">
      <c r="A17" s="143" t="s">
        <v>126</v>
      </c>
      <c r="B17" s="143"/>
      <c r="C17" s="143"/>
      <c r="D17" s="88" t="s">
        <v>40</v>
      </c>
      <c r="E17" s="88" t="s">
        <v>19</v>
      </c>
      <c r="F17" s="88" t="s">
        <v>20</v>
      </c>
      <c r="G17" s="88" t="s">
        <v>21</v>
      </c>
      <c r="H17" s="88" t="s">
        <v>22</v>
      </c>
      <c r="I17" s="88" t="s">
        <v>0</v>
      </c>
      <c r="J17" s="2"/>
    </row>
    <row r="18" spans="1:10">
      <c r="A18" s="72"/>
      <c r="B18" s="127" t="s">
        <v>127</v>
      </c>
      <c r="C18" s="138"/>
      <c r="D18" s="90">
        <f>'Generador de Presupuesto'!C112</f>
        <v>0</v>
      </c>
      <c r="E18" s="90">
        <f>'Generador de Presupuesto'!D112</f>
        <v>0</v>
      </c>
      <c r="F18" s="90">
        <f>'Generador de Presupuesto'!E112</f>
        <v>0</v>
      </c>
      <c r="G18" s="90">
        <f>'Generador de Presupuesto'!F112</f>
        <v>0</v>
      </c>
      <c r="H18" s="90">
        <f>'Generador de Presupuesto'!G112</f>
        <v>0</v>
      </c>
      <c r="I18" s="91">
        <f>SUM(D18:H18)</f>
        <v>0</v>
      </c>
      <c r="J18" s="2"/>
    </row>
    <row r="19" spans="1:10">
      <c r="A19" s="72"/>
      <c r="B19" s="127" t="s">
        <v>128</v>
      </c>
      <c r="C19" s="138"/>
      <c r="D19" s="90">
        <f>'Generador de Presupuesto'!C95</f>
        <v>0</v>
      </c>
      <c r="E19" s="90">
        <f>'Generador de Presupuesto'!D95</f>
        <v>0</v>
      </c>
      <c r="F19" s="90">
        <f>'Generador de Presupuesto'!E95</f>
        <v>0</v>
      </c>
      <c r="G19" s="90">
        <f>'Generador de Presupuesto'!F95</f>
        <v>0</v>
      </c>
      <c r="H19" s="90">
        <f>'Generador de Presupuesto'!G95</f>
        <v>0</v>
      </c>
      <c r="I19" s="91">
        <f t="shared" ref="I19:I23" si="2">SUM(D19:H19)</f>
        <v>0</v>
      </c>
      <c r="J19" s="2"/>
    </row>
    <row r="20" spans="1:10">
      <c r="A20" s="72"/>
      <c r="B20" s="127" t="s">
        <v>129</v>
      </c>
      <c r="C20" s="138"/>
      <c r="D20" s="90">
        <f>'Generador de Presupuesto'!C170</f>
        <v>0</v>
      </c>
      <c r="E20" s="90">
        <f>'Generador de Presupuesto'!D170</f>
        <v>0</v>
      </c>
      <c r="F20" s="90">
        <f>'Generador de Presupuesto'!E170</f>
        <v>0</v>
      </c>
      <c r="G20" s="90">
        <f>'Generador de Presupuesto'!F170</f>
        <v>0</v>
      </c>
      <c r="H20" s="90">
        <f>'Generador de Presupuesto'!G170</f>
        <v>0</v>
      </c>
      <c r="I20" s="91">
        <f t="shared" si="2"/>
        <v>0</v>
      </c>
      <c r="J20" s="2"/>
    </row>
    <row r="21" spans="1:10">
      <c r="A21" s="127" t="s">
        <v>170</v>
      </c>
      <c r="B21" s="127"/>
      <c r="C21" s="138"/>
      <c r="D21" s="90">
        <f>'Generador de Presupuesto'!C117</f>
        <v>0</v>
      </c>
      <c r="E21" s="90">
        <f>'Generador de Presupuesto'!D117</f>
        <v>0</v>
      </c>
      <c r="F21" s="90">
        <f>'Generador de Presupuesto'!E117</f>
        <v>0</v>
      </c>
      <c r="G21" s="90">
        <f>'Generador de Presupuesto'!F117</f>
        <v>0</v>
      </c>
      <c r="H21" s="90">
        <f>'Generador de Presupuesto'!G117</f>
        <v>0</v>
      </c>
      <c r="I21" s="91">
        <f>SUM(D21:H21)</f>
        <v>0</v>
      </c>
      <c r="J21" s="47"/>
    </row>
    <row r="22" spans="1:10">
      <c r="A22" s="127" t="s">
        <v>130</v>
      </c>
      <c r="B22" s="127"/>
      <c r="C22" s="138"/>
      <c r="D22" s="90">
        <f>'Generador de Presupuesto'!C126</f>
        <v>0</v>
      </c>
      <c r="E22" s="90">
        <f>'Generador de Presupuesto'!D126</f>
        <v>0</v>
      </c>
      <c r="F22" s="90">
        <f>'Generador de Presupuesto'!E126</f>
        <v>0</v>
      </c>
      <c r="G22" s="90">
        <f>'Generador de Presupuesto'!F126</f>
        <v>0</v>
      </c>
      <c r="H22" s="90">
        <f>'Generador de Presupuesto'!G126</f>
        <v>0</v>
      </c>
      <c r="I22" s="91">
        <f>SUM(D22:H22)</f>
        <v>0</v>
      </c>
      <c r="J22" s="47"/>
    </row>
    <row r="23" spans="1:10">
      <c r="A23" s="127" t="s">
        <v>169</v>
      </c>
      <c r="B23" s="127"/>
      <c r="C23" s="138"/>
      <c r="D23" s="90">
        <f>'Generador de Presupuesto'!C132</f>
        <v>0</v>
      </c>
      <c r="E23" s="90">
        <f>'Generador de Presupuesto'!D132</f>
        <v>0</v>
      </c>
      <c r="F23" s="90">
        <f>'Generador de Presupuesto'!E132</f>
        <v>0</v>
      </c>
      <c r="G23" s="90">
        <f>'Generador de Presupuesto'!F132</f>
        <v>0</v>
      </c>
      <c r="H23" s="90">
        <f>'Generador de Presupuesto'!G132</f>
        <v>0</v>
      </c>
      <c r="I23" s="91">
        <f t="shared" si="2"/>
        <v>0</v>
      </c>
      <c r="J23" s="2"/>
    </row>
    <row r="24" spans="1:10" s="16" customFormat="1">
      <c r="A24" s="72"/>
      <c r="B24" s="127" t="s">
        <v>131</v>
      </c>
      <c r="C24" s="138"/>
      <c r="D24" s="90">
        <f>'Generador de Presupuesto'!C175</f>
        <v>0</v>
      </c>
      <c r="E24" s="90">
        <f>'Generador de Presupuesto'!D175</f>
        <v>0</v>
      </c>
      <c r="F24" s="90">
        <f>'Generador de Presupuesto'!E175</f>
        <v>0</v>
      </c>
      <c r="G24" s="90">
        <f>'Generador de Presupuesto'!F175</f>
        <v>0</v>
      </c>
      <c r="H24" s="90">
        <f>'Generador de Presupuesto'!G175</f>
        <v>0</v>
      </c>
      <c r="I24" s="91">
        <f>SUM(D24:H24)</f>
        <v>0</v>
      </c>
      <c r="J24" s="2"/>
    </row>
    <row r="25" spans="1:10" s="40" customFormat="1">
      <c r="A25" s="72"/>
      <c r="B25" s="69"/>
      <c r="C25" s="71" t="s">
        <v>132</v>
      </c>
      <c r="D25" s="90">
        <f>'Generador de Presupuesto'!C180</f>
        <v>0</v>
      </c>
      <c r="E25" s="90">
        <f>'Generador de Presupuesto'!D180</f>
        <v>0</v>
      </c>
      <c r="F25" s="90">
        <f>'Generador de Presupuesto'!E180</f>
        <v>0</v>
      </c>
      <c r="G25" s="90">
        <f>'Generador de Presupuesto'!F180</f>
        <v>0</v>
      </c>
      <c r="H25" s="90">
        <f>'Generador de Presupuesto'!G180</f>
        <v>0</v>
      </c>
      <c r="I25" s="91">
        <f>SUM(D25:H25)</f>
        <v>0</v>
      </c>
      <c r="J25" s="2"/>
    </row>
    <row r="26" spans="1:10" s="40" customFormat="1">
      <c r="A26" s="72"/>
      <c r="B26" s="69"/>
      <c r="C26" s="71" t="s">
        <v>133</v>
      </c>
      <c r="D26" s="90">
        <f>-('Generador de Presupuesto'!C185)</f>
        <v>0</v>
      </c>
      <c r="E26" s="90">
        <f>-('Generador de Presupuesto'!D185)</f>
        <v>0</v>
      </c>
      <c r="F26" s="90">
        <f>-('Generador de Presupuesto'!E185)</f>
        <v>0</v>
      </c>
      <c r="G26" s="90">
        <f>-('Generador de Presupuesto'!F185)</f>
        <v>0</v>
      </c>
      <c r="H26" s="90">
        <f>-('Generador de Presupuesto'!G185)</f>
        <v>0</v>
      </c>
      <c r="I26" s="91">
        <f>SUM(D26:H26)</f>
        <v>0</v>
      </c>
      <c r="J26" s="2"/>
    </row>
    <row r="27" spans="1:10">
      <c r="A27" s="72"/>
      <c r="B27" s="139" t="s">
        <v>111</v>
      </c>
      <c r="C27" s="140"/>
      <c r="D27" s="91">
        <f>SUM(D18:D26)</f>
        <v>0</v>
      </c>
      <c r="E27" s="91">
        <f t="shared" ref="E27:F27" si="3">SUM(E18:E26)</f>
        <v>0</v>
      </c>
      <c r="F27" s="91">
        <f t="shared" si="3"/>
        <v>0</v>
      </c>
      <c r="G27" s="91">
        <f>SUM(G18:G26)</f>
        <v>0</v>
      </c>
      <c r="H27" s="91">
        <f>SUM(H18:H26)</f>
        <v>0</v>
      </c>
      <c r="I27" s="91">
        <f>SUM(I18:I26)</f>
        <v>0</v>
      </c>
      <c r="J27" s="2"/>
    </row>
    <row r="28" spans="1:10" s="16" customFormat="1" ht="26.25" customHeight="1">
      <c r="A28" s="2"/>
      <c r="B28" s="2"/>
      <c r="C28" s="2"/>
      <c r="D28" s="19"/>
      <c r="E28" s="19"/>
      <c r="F28" s="19"/>
      <c r="G28" s="19"/>
      <c r="H28" s="19"/>
      <c r="I28" s="19"/>
      <c r="J28" s="2"/>
    </row>
    <row r="29" spans="1:10" s="16" customFormat="1" ht="15" customHeight="1">
      <c r="A29" s="146" t="s">
        <v>134</v>
      </c>
      <c r="B29" s="146"/>
      <c r="C29" s="146"/>
      <c r="D29" s="88" t="s">
        <v>40</v>
      </c>
      <c r="E29" s="88" t="s">
        <v>19</v>
      </c>
      <c r="F29" s="88" t="s">
        <v>20</v>
      </c>
      <c r="G29" s="88" t="s">
        <v>21</v>
      </c>
      <c r="H29" s="88" t="s">
        <v>22</v>
      </c>
      <c r="I29" s="88" t="s">
        <v>0</v>
      </c>
      <c r="J29" s="2"/>
    </row>
    <row r="30" spans="1:10" s="16" customFormat="1">
      <c r="A30" s="72"/>
      <c r="B30" s="139" t="s">
        <v>135</v>
      </c>
      <c r="C30" s="140"/>
      <c r="D30" s="91">
        <f t="shared" ref="D30:I30" si="4">D15-D27</f>
        <v>0</v>
      </c>
      <c r="E30" s="91">
        <f t="shared" si="4"/>
        <v>0</v>
      </c>
      <c r="F30" s="91">
        <f t="shared" si="4"/>
        <v>0</v>
      </c>
      <c r="G30" s="91">
        <f t="shared" si="4"/>
        <v>0</v>
      </c>
      <c r="H30" s="91">
        <f t="shared" si="4"/>
        <v>0</v>
      </c>
      <c r="I30" s="91">
        <f t="shared" si="4"/>
        <v>0</v>
      </c>
      <c r="J30" s="2"/>
    </row>
    <row r="31" spans="1:10" s="16" customFormat="1">
      <c r="A31" s="2"/>
      <c r="B31" s="147"/>
      <c r="C31" s="147"/>
      <c r="D31" s="19"/>
      <c r="E31" s="19"/>
      <c r="F31" s="19"/>
      <c r="G31" s="19"/>
      <c r="H31" s="19"/>
      <c r="I31" s="19"/>
      <c r="J31" s="2"/>
    </row>
    <row r="32" spans="1:10">
      <c r="A32" s="2"/>
      <c r="B32" s="2"/>
      <c r="C32" s="2"/>
      <c r="D32" s="2"/>
      <c r="E32" s="2"/>
      <c r="F32" s="2"/>
      <c r="G32" s="2"/>
      <c r="H32" s="2"/>
      <c r="I32" s="2"/>
      <c r="J32" s="2"/>
    </row>
    <row r="33" spans="1:11">
      <c r="A33" s="145">
        <f ca="1">TODAY()</f>
        <v>44750</v>
      </c>
      <c r="B33" s="145"/>
      <c r="C33" s="145"/>
      <c r="D33" s="145"/>
      <c r="E33" s="145"/>
      <c r="F33" s="145"/>
      <c r="G33" s="145"/>
      <c r="H33" s="145"/>
      <c r="I33" s="145"/>
      <c r="J33" s="49"/>
      <c r="K33" s="49"/>
    </row>
    <row r="34" spans="1:11">
      <c r="A34" s="2"/>
      <c r="B34" s="2"/>
      <c r="C34" s="2"/>
      <c r="D34" s="2"/>
      <c r="E34" s="2"/>
      <c r="F34" s="2"/>
      <c r="G34" s="2"/>
      <c r="H34" s="2"/>
      <c r="I34" s="2"/>
      <c r="J34" s="2"/>
    </row>
    <row r="35" spans="1:11">
      <c r="A35" s="2"/>
      <c r="B35" s="2"/>
      <c r="C35" s="2"/>
      <c r="D35" s="2"/>
      <c r="E35" s="2"/>
      <c r="F35" s="2"/>
      <c r="G35" s="2"/>
      <c r="H35" s="2"/>
      <c r="I35" s="2"/>
      <c r="J35" s="2"/>
    </row>
  </sheetData>
  <sheetProtection algorithmName="SHA-512" hashValue="Jsyt7c8HOcL33pi6nC9NITOFGw7pRCH5Lm2A9ncyXkobacTtKM2M9Pw1MMLvaBDXspcLTZAMQEjltyKyA6gQDg==" saltValue="kzelA48wW8pLZYFe2mofJg==" spinCount="100000" sheet="1" objects="1" scenarios="1"/>
  <mergeCells count="27">
    <mergeCell ref="A33:I33"/>
    <mergeCell ref="B19:C19"/>
    <mergeCell ref="B20:C20"/>
    <mergeCell ref="A29:C29"/>
    <mergeCell ref="A17:C17"/>
    <mergeCell ref="B30:C30"/>
    <mergeCell ref="B31:C31"/>
    <mergeCell ref="A21:C21"/>
    <mergeCell ref="A22:C22"/>
    <mergeCell ref="B27:C27"/>
    <mergeCell ref="B24:C24"/>
    <mergeCell ref="B18:C18"/>
    <mergeCell ref="A23:C23"/>
    <mergeCell ref="B13:C13"/>
    <mergeCell ref="B14:C14"/>
    <mergeCell ref="B15:C15"/>
    <mergeCell ref="C1:I1"/>
    <mergeCell ref="A1:B1"/>
    <mergeCell ref="B12:C12"/>
    <mergeCell ref="A6:C6"/>
    <mergeCell ref="A3:B3"/>
    <mergeCell ref="B7:C7"/>
    <mergeCell ref="B8:C8"/>
    <mergeCell ref="B9:C9"/>
    <mergeCell ref="B11:C11"/>
    <mergeCell ref="A10:C10"/>
    <mergeCell ref="A2:I2"/>
  </mergeCells>
  <phoneticPr fontId="6" type="noConversion"/>
  <pageMargins left="0.25" right="0.25" top="0.25" bottom="0.2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4F59C-0C1E-45C7-84BF-4886B6544A36}">
  <dimension ref="A1:Q42"/>
  <sheetViews>
    <sheetView showGridLines="0" zoomScale="80" zoomScaleNormal="80" workbookViewId="0">
      <selection activeCell="A43" sqref="A43"/>
    </sheetView>
  </sheetViews>
  <sheetFormatPr defaultColWidth="9.140625" defaultRowHeight="15"/>
  <cols>
    <col min="1" max="1" width="76.28515625" style="3" customWidth="1"/>
    <col min="2" max="17" width="76.28515625" style="53" customWidth="1"/>
    <col min="18" max="26" width="75.7109375" style="92" customWidth="1"/>
    <col min="27" max="16384" width="9.140625" style="92"/>
  </cols>
  <sheetData>
    <row r="1" spans="1:17">
      <c r="A1" s="51"/>
      <c r="B1" s="52"/>
      <c r="C1" s="52"/>
      <c r="D1" s="52"/>
      <c r="E1" s="52"/>
      <c r="F1" s="52"/>
      <c r="G1" s="52"/>
      <c r="H1" s="52"/>
      <c r="I1" s="52"/>
      <c r="J1" s="52"/>
      <c r="K1" s="52"/>
      <c r="L1" s="52"/>
      <c r="M1" s="52"/>
      <c r="N1" s="52"/>
      <c r="O1" s="52"/>
      <c r="P1" s="52"/>
      <c r="Q1" s="52"/>
    </row>
    <row r="2" spans="1:17">
      <c r="A2" s="51"/>
      <c r="B2" s="52"/>
      <c r="C2" s="52"/>
      <c r="D2" s="52"/>
      <c r="E2" s="52"/>
      <c r="F2" s="52"/>
      <c r="G2" s="52"/>
      <c r="H2" s="52"/>
      <c r="I2" s="52"/>
      <c r="J2" s="52"/>
      <c r="K2" s="52"/>
      <c r="L2" s="52"/>
      <c r="M2" s="52"/>
      <c r="N2" s="52"/>
      <c r="O2" s="52"/>
      <c r="P2" s="52"/>
      <c r="Q2" s="52"/>
    </row>
    <row r="3" spans="1:17">
      <c r="A3" s="51"/>
      <c r="B3" s="52"/>
      <c r="C3" s="52"/>
      <c r="D3" s="52"/>
      <c r="E3" s="52"/>
      <c r="F3" s="52"/>
      <c r="G3" s="52"/>
      <c r="H3" s="52"/>
      <c r="I3" s="52"/>
      <c r="J3" s="52"/>
      <c r="K3" s="52"/>
      <c r="L3" s="52"/>
      <c r="M3" s="52"/>
      <c r="N3" s="52"/>
      <c r="O3" s="52"/>
      <c r="P3" s="52"/>
      <c r="Q3" s="52"/>
    </row>
    <row r="4" spans="1:17">
      <c r="A4" s="51"/>
      <c r="B4" s="52"/>
      <c r="C4" s="52"/>
      <c r="D4" s="52"/>
      <c r="E4" s="52"/>
      <c r="F4" s="52"/>
      <c r="G4" s="52"/>
      <c r="H4" s="52"/>
      <c r="I4" s="52"/>
      <c r="J4" s="52"/>
      <c r="K4" s="52"/>
      <c r="L4" s="52"/>
      <c r="M4" s="52"/>
      <c r="N4" s="52"/>
      <c r="O4" s="52"/>
      <c r="P4" s="52"/>
      <c r="Q4" s="52"/>
    </row>
    <row r="5" spans="1:17">
      <c r="A5" s="51"/>
      <c r="B5" s="52"/>
      <c r="C5" s="52"/>
      <c r="D5" s="52"/>
      <c r="E5" s="52"/>
      <c r="F5" s="52"/>
      <c r="G5" s="52"/>
      <c r="H5" s="52"/>
      <c r="I5" s="52"/>
      <c r="J5" s="52"/>
      <c r="K5" s="52"/>
      <c r="L5" s="52"/>
      <c r="M5" s="52"/>
      <c r="N5" s="52"/>
      <c r="O5" s="52"/>
      <c r="P5" s="52"/>
      <c r="Q5" s="52"/>
    </row>
    <row r="6" spans="1:17">
      <c r="A6" s="51"/>
      <c r="B6" s="52"/>
      <c r="C6" s="52"/>
      <c r="D6" s="52"/>
      <c r="E6" s="52"/>
      <c r="F6" s="52"/>
      <c r="G6" s="52"/>
      <c r="H6" s="52"/>
      <c r="I6" s="52"/>
      <c r="J6" s="52"/>
      <c r="K6" s="52"/>
      <c r="L6" s="52"/>
      <c r="M6" s="52"/>
      <c r="N6" s="52"/>
      <c r="O6" s="52"/>
      <c r="P6" s="52"/>
      <c r="Q6" s="52"/>
    </row>
    <row r="7" spans="1:17">
      <c r="A7" s="51"/>
      <c r="B7" s="52"/>
      <c r="C7" s="52"/>
      <c r="D7" s="52"/>
      <c r="E7" s="52"/>
      <c r="F7" s="52"/>
      <c r="G7" s="52"/>
      <c r="H7" s="52"/>
      <c r="I7" s="52"/>
      <c r="J7" s="52"/>
      <c r="K7" s="52"/>
      <c r="L7" s="52"/>
      <c r="M7" s="52"/>
      <c r="N7" s="52"/>
      <c r="O7" s="52"/>
      <c r="P7" s="52"/>
      <c r="Q7" s="52"/>
    </row>
    <row r="8" spans="1:17">
      <c r="A8" s="51"/>
      <c r="B8" s="52"/>
      <c r="C8" s="52"/>
      <c r="D8" s="52"/>
      <c r="E8" s="52"/>
      <c r="F8" s="52"/>
      <c r="G8" s="52"/>
      <c r="H8" s="52"/>
      <c r="I8" s="52"/>
      <c r="J8" s="52"/>
      <c r="K8" s="52"/>
      <c r="L8" s="52"/>
      <c r="M8" s="52"/>
      <c r="N8" s="52"/>
      <c r="O8" s="52"/>
      <c r="P8" s="52"/>
      <c r="Q8" s="52"/>
    </row>
    <row r="9" spans="1:17">
      <c r="A9" s="51"/>
      <c r="B9" s="52"/>
      <c r="C9" s="52"/>
      <c r="D9" s="52"/>
      <c r="E9" s="52"/>
      <c r="F9" s="52"/>
      <c r="G9" s="52"/>
      <c r="H9" s="52"/>
      <c r="I9" s="52"/>
      <c r="J9" s="52"/>
      <c r="K9" s="52"/>
      <c r="L9" s="52"/>
      <c r="M9" s="52"/>
      <c r="N9" s="52"/>
      <c r="O9" s="52"/>
      <c r="P9" s="52"/>
      <c r="Q9" s="52"/>
    </row>
    <row r="10" spans="1:17">
      <c r="A10" s="51"/>
      <c r="B10" s="52"/>
      <c r="C10" s="52"/>
      <c r="D10" s="52"/>
      <c r="E10" s="52"/>
      <c r="F10" s="52"/>
      <c r="G10" s="52"/>
      <c r="H10" s="52"/>
      <c r="I10" s="52"/>
      <c r="J10" s="52"/>
      <c r="K10" s="52"/>
      <c r="L10" s="52"/>
      <c r="M10" s="52"/>
      <c r="N10" s="52"/>
      <c r="O10" s="52"/>
      <c r="P10" s="52"/>
      <c r="Q10" s="52"/>
    </row>
    <row r="11" spans="1:17">
      <c r="A11" s="51"/>
      <c r="B11" s="52"/>
      <c r="C11" s="52"/>
      <c r="D11" s="52"/>
      <c r="E11" s="52"/>
      <c r="F11" s="52"/>
      <c r="G11" s="52"/>
      <c r="H11" s="52"/>
      <c r="I11" s="52"/>
      <c r="J11" s="52"/>
      <c r="K11" s="52"/>
      <c r="L11" s="52"/>
      <c r="M11" s="52"/>
      <c r="N11" s="52"/>
      <c r="O11" s="52"/>
      <c r="P11" s="52"/>
      <c r="Q11" s="52"/>
    </row>
    <row r="12" spans="1:17">
      <c r="A12" s="51"/>
      <c r="B12" s="52"/>
      <c r="C12" s="52"/>
      <c r="D12" s="52"/>
      <c r="E12" s="52"/>
      <c r="F12" s="52"/>
      <c r="G12" s="52"/>
      <c r="H12" s="52"/>
      <c r="I12" s="52"/>
      <c r="J12" s="52"/>
      <c r="K12" s="52"/>
      <c r="L12" s="52"/>
      <c r="M12" s="52"/>
      <c r="N12" s="52"/>
      <c r="O12" s="52"/>
      <c r="P12" s="52"/>
      <c r="Q12" s="52"/>
    </row>
    <row r="13" spans="1:17">
      <c r="A13" s="51"/>
      <c r="B13" s="52"/>
      <c r="C13" s="52"/>
      <c r="D13" s="52"/>
      <c r="E13" s="52"/>
      <c r="F13" s="52"/>
      <c r="G13" s="52"/>
      <c r="H13" s="52"/>
      <c r="I13" s="52"/>
      <c r="J13" s="52"/>
      <c r="K13" s="52"/>
      <c r="L13" s="52"/>
      <c r="M13" s="52"/>
      <c r="N13" s="52"/>
      <c r="O13" s="52"/>
      <c r="P13" s="52"/>
      <c r="Q13" s="52"/>
    </row>
    <row r="14" spans="1:17">
      <c r="A14" s="51"/>
      <c r="B14" s="52"/>
      <c r="C14" s="52"/>
      <c r="D14" s="52"/>
      <c r="E14" s="52"/>
      <c r="F14" s="52"/>
      <c r="G14" s="52"/>
      <c r="H14" s="52"/>
      <c r="I14" s="52"/>
      <c r="J14" s="52"/>
      <c r="K14" s="52"/>
      <c r="L14" s="52"/>
      <c r="M14" s="52"/>
      <c r="N14" s="52"/>
      <c r="O14" s="52"/>
      <c r="P14" s="52"/>
      <c r="Q14" s="52"/>
    </row>
    <row r="15" spans="1:17">
      <c r="A15" s="51"/>
      <c r="B15" s="52"/>
      <c r="C15" s="52"/>
      <c r="D15" s="52"/>
      <c r="E15" s="52"/>
      <c r="F15" s="52"/>
      <c r="G15" s="52"/>
      <c r="H15" s="52"/>
      <c r="I15" s="52"/>
      <c r="J15" s="52"/>
      <c r="K15" s="52"/>
      <c r="L15" s="52"/>
      <c r="M15" s="52"/>
      <c r="N15" s="52"/>
      <c r="O15" s="52"/>
      <c r="P15" s="52"/>
      <c r="Q15" s="52"/>
    </row>
    <row r="16" spans="1:17">
      <c r="A16" s="51"/>
      <c r="B16" s="52"/>
      <c r="C16" s="52"/>
      <c r="D16" s="52"/>
      <c r="E16" s="52"/>
      <c r="F16" s="52"/>
      <c r="G16" s="52"/>
      <c r="H16" s="52"/>
      <c r="I16" s="52"/>
      <c r="J16" s="52"/>
      <c r="K16" s="52"/>
      <c r="L16" s="52"/>
      <c r="M16" s="52"/>
      <c r="N16" s="52"/>
      <c r="O16" s="52"/>
      <c r="P16" s="52"/>
      <c r="Q16" s="52"/>
    </row>
    <row r="17" spans="1:17">
      <c r="A17" s="51"/>
      <c r="B17" s="52"/>
      <c r="C17" s="52"/>
      <c r="D17" s="52"/>
      <c r="E17" s="52"/>
      <c r="F17" s="52"/>
      <c r="G17" s="52"/>
      <c r="H17" s="52"/>
      <c r="I17" s="52"/>
      <c r="J17" s="52"/>
      <c r="K17" s="52"/>
      <c r="L17" s="52"/>
      <c r="M17" s="52"/>
      <c r="N17" s="52"/>
      <c r="O17" s="52"/>
      <c r="P17" s="52"/>
      <c r="Q17" s="52"/>
    </row>
    <row r="18" spans="1:17">
      <c r="A18" s="51"/>
      <c r="B18" s="52"/>
      <c r="C18" s="52"/>
      <c r="D18" s="52"/>
      <c r="E18" s="52"/>
      <c r="F18" s="52"/>
      <c r="G18" s="52"/>
      <c r="H18" s="52"/>
      <c r="I18" s="52"/>
      <c r="J18" s="52"/>
      <c r="K18" s="52"/>
      <c r="L18" s="52"/>
      <c r="M18" s="52"/>
      <c r="N18" s="52"/>
      <c r="O18" s="52"/>
      <c r="P18" s="52"/>
      <c r="Q18" s="52"/>
    </row>
    <row r="19" spans="1:17">
      <c r="A19" s="51"/>
      <c r="B19" s="52"/>
      <c r="C19" s="52"/>
      <c r="D19" s="52"/>
      <c r="E19" s="52"/>
      <c r="F19" s="52"/>
      <c r="G19" s="52"/>
      <c r="H19" s="52"/>
      <c r="I19" s="52"/>
      <c r="J19" s="52"/>
      <c r="K19" s="52"/>
      <c r="L19" s="52"/>
      <c r="M19" s="52"/>
      <c r="N19" s="52"/>
      <c r="O19" s="52"/>
      <c r="P19" s="52"/>
      <c r="Q19" s="52"/>
    </row>
    <row r="20" spans="1:17">
      <c r="A20" s="51"/>
      <c r="B20" s="52"/>
      <c r="C20" s="52"/>
      <c r="D20" s="52"/>
      <c r="E20" s="52"/>
      <c r="F20" s="52"/>
      <c r="G20" s="52"/>
      <c r="H20" s="52"/>
      <c r="I20" s="52"/>
      <c r="J20" s="52"/>
      <c r="K20" s="52"/>
      <c r="L20" s="52"/>
      <c r="M20" s="52"/>
      <c r="N20" s="52"/>
      <c r="O20" s="52"/>
      <c r="P20" s="52"/>
      <c r="Q20" s="52"/>
    </row>
    <row r="21" spans="1:17">
      <c r="A21" s="51"/>
      <c r="B21" s="52"/>
      <c r="C21" s="52"/>
      <c r="D21" s="52"/>
      <c r="E21" s="52"/>
      <c r="F21" s="52"/>
      <c r="G21" s="52"/>
      <c r="H21" s="52"/>
      <c r="I21" s="52"/>
      <c r="J21" s="52"/>
      <c r="K21" s="52"/>
      <c r="L21" s="52"/>
      <c r="M21" s="52"/>
      <c r="N21" s="52"/>
      <c r="O21" s="52"/>
      <c r="P21" s="52"/>
      <c r="Q21" s="52"/>
    </row>
    <row r="22" spans="1:17">
      <c r="A22" s="51"/>
      <c r="B22" s="52"/>
      <c r="C22" s="52"/>
      <c r="D22" s="52"/>
      <c r="E22" s="52"/>
      <c r="F22" s="52"/>
      <c r="G22" s="52"/>
      <c r="H22" s="52"/>
      <c r="I22" s="52"/>
      <c r="J22" s="52"/>
      <c r="K22" s="52"/>
      <c r="L22" s="52"/>
      <c r="M22" s="52"/>
      <c r="N22" s="52"/>
      <c r="O22" s="52"/>
      <c r="P22" s="52"/>
      <c r="Q22" s="52"/>
    </row>
    <row r="23" spans="1:17">
      <c r="A23" s="51"/>
      <c r="B23" s="52"/>
      <c r="C23" s="52"/>
      <c r="D23" s="52"/>
      <c r="E23" s="52"/>
      <c r="F23" s="52"/>
      <c r="G23" s="52"/>
      <c r="H23" s="52"/>
      <c r="I23" s="52"/>
      <c r="J23" s="52"/>
      <c r="K23" s="52"/>
      <c r="L23" s="52"/>
      <c r="M23" s="52"/>
      <c r="N23" s="52"/>
      <c r="O23" s="52"/>
      <c r="P23" s="52"/>
      <c r="Q23" s="52"/>
    </row>
    <row r="24" spans="1:17">
      <c r="A24" s="51"/>
      <c r="B24" s="52"/>
      <c r="C24" s="52"/>
      <c r="D24" s="52"/>
      <c r="E24" s="52"/>
      <c r="F24" s="52"/>
      <c r="G24" s="52"/>
      <c r="H24" s="52"/>
      <c r="I24" s="52"/>
      <c r="J24" s="52"/>
      <c r="K24" s="52"/>
      <c r="L24" s="52"/>
      <c r="M24" s="52"/>
      <c r="N24" s="52"/>
      <c r="O24" s="52"/>
      <c r="P24" s="52"/>
      <c r="Q24" s="52"/>
    </row>
    <row r="25" spans="1:17">
      <c r="A25" s="51"/>
      <c r="B25" s="52"/>
      <c r="C25" s="52"/>
      <c r="D25" s="52"/>
      <c r="E25" s="52"/>
      <c r="F25" s="52"/>
      <c r="G25" s="52"/>
      <c r="H25" s="52"/>
      <c r="I25" s="52"/>
      <c r="J25" s="52"/>
      <c r="K25" s="52"/>
      <c r="L25" s="52"/>
      <c r="M25" s="52"/>
      <c r="N25" s="52"/>
      <c r="O25" s="52"/>
      <c r="P25" s="52"/>
      <c r="Q25" s="52"/>
    </row>
    <row r="26" spans="1:17">
      <c r="A26" s="51"/>
      <c r="B26" s="52"/>
      <c r="C26" s="52"/>
      <c r="D26" s="52"/>
      <c r="E26" s="52"/>
      <c r="F26" s="52"/>
      <c r="G26" s="52"/>
      <c r="H26" s="52"/>
      <c r="I26" s="52"/>
      <c r="J26" s="52"/>
      <c r="K26" s="52"/>
      <c r="L26" s="52"/>
      <c r="M26" s="52"/>
      <c r="N26" s="52"/>
      <c r="O26" s="52"/>
      <c r="P26" s="52"/>
      <c r="Q26" s="52"/>
    </row>
    <row r="27" spans="1:17">
      <c r="A27" s="51"/>
      <c r="B27" s="52"/>
      <c r="C27" s="52"/>
      <c r="D27" s="52"/>
      <c r="E27" s="52"/>
      <c r="F27" s="52"/>
      <c r="G27" s="52"/>
      <c r="H27" s="52"/>
      <c r="I27" s="52"/>
      <c r="J27" s="52"/>
      <c r="K27" s="52"/>
      <c r="L27" s="52"/>
      <c r="M27" s="52"/>
      <c r="N27" s="52"/>
      <c r="O27" s="52"/>
      <c r="P27" s="52"/>
      <c r="Q27" s="52"/>
    </row>
    <row r="28" spans="1:17">
      <c r="A28" s="51"/>
      <c r="B28" s="52"/>
      <c r="C28" s="52"/>
      <c r="D28" s="52"/>
      <c r="E28" s="52"/>
      <c r="F28" s="52"/>
      <c r="G28" s="52"/>
      <c r="H28" s="52"/>
      <c r="I28" s="52"/>
      <c r="J28" s="52"/>
      <c r="K28" s="52"/>
      <c r="L28" s="52"/>
      <c r="M28" s="52"/>
      <c r="N28" s="52"/>
      <c r="O28" s="52"/>
      <c r="P28" s="52"/>
      <c r="Q28" s="52"/>
    </row>
    <row r="29" spans="1:17">
      <c r="A29" s="51"/>
      <c r="B29" s="52"/>
      <c r="C29" s="52"/>
      <c r="D29" s="52"/>
      <c r="E29" s="52"/>
      <c r="F29" s="52"/>
      <c r="G29" s="52"/>
      <c r="H29" s="52"/>
      <c r="I29" s="52"/>
      <c r="J29" s="52"/>
      <c r="K29" s="52"/>
      <c r="L29" s="52"/>
      <c r="M29" s="52"/>
      <c r="N29" s="52"/>
      <c r="O29" s="52"/>
      <c r="P29" s="52"/>
      <c r="Q29" s="52"/>
    </row>
    <row r="30" spans="1:17">
      <c r="A30" s="51"/>
      <c r="B30" s="52"/>
      <c r="C30" s="52"/>
      <c r="D30" s="52"/>
      <c r="E30" s="52"/>
      <c r="F30" s="52"/>
      <c r="G30" s="52"/>
      <c r="H30" s="52"/>
      <c r="I30" s="52"/>
      <c r="J30" s="52"/>
      <c r="K30" s="52"/>
      <c r="L30" s="52"/>
      <c r="M30" s="52"/>
      <c r="N30" s="52"/>
      <c r="O30" s="52"/>
      <c r="P30" s="52"/>
      <c r="Q30" s="52"/>
    </row>
    <row r="31" spans="1:17">
      <c r="A31" s="51"/>
      <c r="B31" s="52"/>
      <c r="C31" s="52"/>
      <c r="D31" s="52"/>
      <c r="E31" s="52"/>
      <c r="F31" s="52"/>
      <c r="G31" s="52"/>
      <c r="H31" s="52"/>
      <c r="I31" s="52"/>
      <c r="J31" s="52"/>
      <c r="K31" s="52"/>
      <c r="L31" s="52"/>
      <c r="M31" s="52"/>
      <c r="N31" s="52"/>
      <c r="O31" s="52"/>
      <c r="P31" s="52"/>
      <c r="Q31" s="52"/>
    </row>
    <row r="32" spans="1:17">
      <c r="A32" s="51"/>
      <c r="B32" s="52"/>
      <c r="C32" s="52"/>
      <c r="D32" s="52"/>
      <c r="E32" s="52"/>
      <c r="F32" s="52"/>
      <c r="G32" s="52"/>
      <c r="H32" s="52"/>
      <c r="I32" s="52"/>
      <c r="J32" s="52"/>
      <c r="K32" s="52"/>
      <c r="L32" s="52"/>
      <c r="M32" s="52"/>
      <c r="N32" s="52"/>
      <c r="O32" s="52"/>
      <c r="P32" s="52"/>
      <c r="Q32" s="52"/>
    </row>
    <row r="33" spans="1:17">
      <c r="A33" s="51"/>
      <c r="B33" s="52"/>
      <c r="C33" s="52"/>
      <c r="D33" s="52"/>
      <c r="E33" s="52"/>
      <c r="F33" s="52"/>
      <c r="G33" s="52"/>
      <c r="H33" s="52"/>
      <c r="I33" s="52"/>
      <c r="J33" s="52"/>
      <c r="K33" s="52"/>
      <c r="L33" s="52"/>
      <c r="M33" s="52"/>
      <c r="N33" s="52"/>
      <c r="O33" s="52"/>
      <c r="P33" s="52"/>
      <c r="Q33" s="52"/>
    </row>
    <row r="34" spans="1:17">
      <c r="A34" s="51"/>
      <c r="B34" s="52"/>
      <c r="C34" s="52"/>
      <c r="D34" s="52"/>
      <c r="E34" s="52"/>
      <c r="F34" s="52"/>
      <c r="G34" s="52"/>
      <c r="H34" s="52"/>
      <c r="I34" s="52"/>
      <c r="J34" s="52"/>
      <c r="K34" s="52"/>
      <c r="L34" s="52"/>
      <c r="M34" s="52"/>
      <c r="N34" s="52"/>
      <c r="O34" s="52"/>
      <c r="P34" s="52"/>
      <c r="Q34" s="52"/>
    </row>
    <row r="35" spans="1:17">
      <c r="A35" s="51"/>
      <c r="B35" s="52"/>
      <c r="C35" s="52"/>
      <c r="D35" s="52"/>
      <c r="E35" s="52"/>
      <c r="F35" s="52"/>
      <c r="G35" s="52"/>
      <c r="H35" s="52"/>
      <c r="I35" s="52"/>
      <c r="J35" s="52"/>
      <c r="K35" s="52"/>
      <c r="L35" s="52"/>
      <c r="M35" s="52"/>
      <c r="N35" s="52"/>
      <c r="O35" s="52"/>
      <c r="P35" s="52"/>
      <c r="Q35" s="52"/>
    </row>
    <row r="36" spans="1:17">
      <c r="A36" s="51"/>
      <c r="B36" s="52"/>
      <c r="C36" s="52"/>
      <c r="D36" s="52"/>
      <c r="E36" s="52"/>
      <c r="F36" s="52"/>
      <c r="G36" s="52"/>
      <c r="H36" s="52"/>
      <c r="I36" s="52"/>
      <c r="J36" s="52"/>
      <c r="K36" s="52"/>
      <c r="L36" s="52"/>
      <c r="M36" s="52"/>
      <c r="N36" s="52"/>
      <c r="O36" s="52"/>
      <c r="P36" s="52"/>
      <c r="Q36" s="52"/>
    </row>
    <row r="37" spans="1:17">
      <c r="A37" s="51"/>
      <c r="B37" s="52"/>
      <c r="C37" s="52"/>
      <c r="D37" s="52"/>
      <c r="E37" s="52"/>
      <c r="F37" s="52"/>
      <c r="G37" s="52"/>
      <c r="H37" s="52"/>
      <c r="I37" s="52"/>
      <c r="J37" s="52"/>
      <c r="K37" s="52"/>
      <c r="L37" s="52"/>
      <c r="M37" s="52"/>
      <c r="N37" s="52"/>
      <c r="O37" s="52"/>
      <c r="P37" s="52"/>
      <c r="Q37" s="52"/>
    </row>
    <row r="38" spans="1:17">
      <c r="A38" s="51"/>
      <c r="B38" s="52"/>
      <c r="C38" s="52"/>
      <c r="D38" s="52"/>
      <c r="E38" s="52"/>
      <c r="F38" s="52"/>
      <c r="G38" s="52"/>
      <c r="H38" s="52"/>
      <c r="I38" s="52"/>
      <c r="J38" s="52"/>
      <c r="K38" s="52"/>
      <c r="L38" s="52"/>
      <c r="M38" s="52"/>
      <c r="N38" s="52"/>
      <c r="O38" s="52"/>
      <c r="P38" s="52"/>
      <c r="Q38" s="52"/>
    </row>
    <row r="39" spans="1:17">
      <c r="A39" s="51"/>
      <c r="B39" s="52"/>
      <c r="C39" s="52"/>
      <c r="D39" s="52"/>
      <c r="E39" s="52"/>
      <c r="F39" s="52"/>
      <c r="G39" s="52"/>
      <c r="H39" s="52"/>
      <c r="I39" s="52"/>
      <c r="J39" s="52"/>
      <c r="K39" s="52"/>
      <c r="L39" s="52"/>
      <c r="M39" s="52"/>
      <c r="N39" s="52"/>
      <c r="O39" s="52"/>
      <c r="P39" s="52"/>
      <c r="Q39" s="52"/>
    </row>
    <row r="40" spans="1:17">
      <c r="A40" s="51"/>
      <c r="B40" s="52"/>
      <c r="C40" s="52"/>
      <c r="D40" s="52"/>
      <c r="E40" s="52"/>
      <c r="F40" s="52"/>
      <c r="G40" s="52"/>
      <c r="H40" s="52"/>
      <c r="I40" s="52"/>
      <c r="J40" s="52"/>
      <c r="K40" s="52"/>
      <c r="L40" s="52"/>
      <c r="M40" s="52"/>
      <c r="N40" s="52"/>
      <c r="O40" s="52"/>
      <c r="P40" s="52"/>
      <c r="Q40" s="52"/>
    </row>
    <row r="41" spans="1:17">
      <c r="A41" s="51"/>
      <c r="B41" s="52"/>
      <c r="C41" s="52"/>
      <c r="D41" s="52"/>
      <c r="E41" s="52"/>
      <c r="F41" s="52"/>
      <c r="G41" s="52"/>
      <c r="H41" s="52"/>
      <c r="I41" s="52"/>
      <c r="J41" s="52"/>
      <c r="K41" s="52"/>
      <c r="L41" s="52"/>
      <c r="M41" s="52"/>
      <c r="N41" s="52"/>
      <c r="O41" s="52"/>
      <c r="P41" s="52"/>
      <c r="Q41" s="52"/>
    </row>
    <row r="42" spans="1:17" ht="6" customHeight="1">
      <c r="A42" s="51"/>
      <c r="B42" s="52"/>
      <c r="C42" s="52"/>
      <c r="D42" s="52"/>
      <c r="E42" s="52"/>
      <c r="F42" s="52"/>
      <c r="G42" s="52"/>
      <c r="H42" s="52"/>
      <c r="I42" s="52"/>
      <c r="J42" s="52"/>
      <c r="K42" s="52"/>
      <c r="L42" s="52"/>
      <c r="M42" s="52"/>
      <c r="N42" s="52"/>
      <c r="O42" s="52"/>
      <c r="P42" s="52"/>
      <c r="Q42" s="52"/>
    </row>
  </sheetData>
  <sheetProtection algorithmName="SHA-512" hashValue="X5VnTnAgZi2rswgJUq0Fa+pl6FoK01ZPKxSpaodIH2Y9FacIYFXVAyYaKANtOV3zt9hCi9Kxl6LXNvC2ymwHzQ==" saltValue="pbnxlxg5QTAAhS7pfNIcx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Introduccion</vt:lpstr>
      <vt:lpstr>Instrucciones</vt:lpstr>
      <vt:lpstr>Generador de Presupuesto</vt:lpstr>
      <vt:lpstr>Resumen para Imprimir</vt:lpstr>
      <vt:lpstr>Guia Salarial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Schelini, Kelly</dc:creator>
  <cp:lastModifiedBy>Schelini, Kelly</cp:lastModifiedBy>
  <cp:lastPrinted>2021-04-14T18:44:40Z</cp:lastPrinted>
  <dcterms:created xsi:type="dcterms:W3CDTF">2020-11-04T18:58:37Z</dcterms:created>
  <dcterms:modified xsi:type="dcterms:W3CDTF">2022-07-08T22:19:08Z</dcterms:modified>
</cp:coreProperties>
</file>